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mesFilmArchive\"/>
    </mc:Choice>
  </mc:AlternateContent>
  <xr:revisionPtr revIDLastSave="0" documentId="13_ncr:1_{E63D1F57-D58A-4841-9007-3EED76212069}" xr6:coauthVersionLast="47" xr6:coauthVersionMax="47" xr10:uidLastSave="{00000000-0000-0000-0000-000000000000}"/>
  <bookViews>
    <workbookView xWindow="3660" yWindow="3795" windowWidth="21600" windowHeight="11385" activeTab="1" xr2:uid="{B5D08266-8291-48A6-97DD-85B670E31C4D}"/>
  </bookViews>
  <sheets>
    <sheet name="AmesPalletsSent_toJSC" sheetId="1" r:id="rId1"/>
    <sheet name="OtherOriginal" sheetId="2" r:id="rId2"/>
  </sheets>
  <externalReferences>
    <externalReference r:id="rId3"/>
  </externalReferences>
  <definedNames>
    <definedName name="chart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9" i="2" l="1"/>
  <c r="W8" i="2"/>
  <c r="V8" i="2"/>
  <c r="W7" i="2"/>
  <c r="V7" i="2"/>
  <c r="W6" i="2"/>
  <c r="V6" i="2"/>
  <c r="W5" i="2"/>
  <c r="V5" i="2"/>
  <c r="W4" i="2"/>
  <c r="V4" i="2"/>
  <c r="W3" i="2"/>
  <c r="W9" i="2" s="1"/>
  <c r="V3" i="2"/>
  <c r="EH9" i="1"/>
  <c r="EH10" i="1" s="1"/>
  <c r="EH11" i="1" s="1"/>
  <c r="EH12" i="1" s="1"/>
  <c r="EH13" i="1" s="1"/>
  <c r="EH14" i="1" s="1"/>
  <c r="EH15" i="1" s="1"/>
  <c r="EH16" i="1" s="1"/>
  <c r="DY8" i="1"/>
  <c r="DY9" i="1" s="1"/>
  <c r="DY10" i="1" s="1"/>
  <c r="DY11" i="1" s="1"/>
  <c r="DY12" i="1" s="1"/>
  <c r="DY13" i="1" s="1"/>
  <c r="DY14" i="1" s="1"/>
  <c r="DY15" i="1" s="1"/>
  <c r="DY16" i="1" s="1"/>
  <c r="BL8" i="1"/>
  <c r="BL9" i="1" s="1"/>
  <c r="BL10" i="1" s="1"/>
  <c r="BL11" i="1" s="1"/>
  <c r="BL12" i="1" s="1"/>
  <c r="BL13" i="1" s="1"/>
  <c r="BL14" i="1" s="1"/>
  <c r="BL15" i="1" s="1"/>
  <c r="BL16" i="1" s="1"/>
  <c r="U8" i="1"/>
  <c r="U9" i="1" s="1"/>
  <c r="U10" i="1" s="1"/>
  <c r="U11" i="1" s="1"/>
  <c r="U12" i="1" s="1"/>
  <c r="U13" i="1" s="1"/>
  <c r="U14" i="1" s="1"/>
  <c r="U15" i="1" s="1"/>
  <c r="U16" i="1" s="1"/>
  <c r="P8" i="1"/>
  <c r="P9" i="1" s="1"/>
  <c r="P10" i="1" s="1"/>
  <c r="P11" i="1" s="1"/>
  <c r="P12" i="1" s="1"/>
  <c r="P13" i="1" s="1"/>
  <c r="P14" i="1" s="1"/>
  <c r="P15" i="1" s="1"/>
  <c r="P16" i="1" s="1"/>
  <c r="DP7" i="1"/>
  <c r="DP8" i="1" s="1"/>
  <c r="DP9" i="1" s="1"/>
  <c r="DP10" i="1" s="1"/>
  <c r="DP11" i="1" s="1"/>
  <c r="DP12" i="1" s="1"/>
  <c r="DP13" i="1" s="1"/>
  <c r="DP14" i="1" s="1"/>
  <c r="DP15" i="1" s="1"/>
  <c r="DP16" i="1" s="1"/>
  <c r="BY7" i="1"/>
  <c r="BY8" i="1" s="1"/>
  <c r="BY9" i="1" s="1"/>
  <c r="BY10" i="1" s="1"/>
  <c r="BY11" i="1" s="1"/>
  <c r="BY12" i="1" s="1"/>
  <c r="BY13" i="1" s="1"/>
  <c r="BY14" i="1" s="1"/>
  <c r="BY15" i="1" s="1"/>
  <c r="BY16" i="1" s="1"/>
  <c r="AM7" i="1"/>
  <c r="AM8" i="1" s="1"/>
  <c r="AM9" i="1" s="1"/>
  <c r="AM10" i="1" s="1"/>
  <c r="AM11" i="1" s="1"/>
  <c r="AM12" i="1" s="1"/>
  <c r="AM13" i="1" s="1"/>
  <c r="AM14" i="1" s="1"/>
  <c r="AM15" i="1" s="1"/>
  <c r="AM16" i="1" s="1"/>
  <c r="EO6" i="1"/>
  <c r="EO7" i="1" s="1"/>
  <c r="EO8" i="1" s="1"/>
  <c r="EO9" i="1" s="1"/>
  <c r="EO10" i="1" s="1"/>
  <c r="EO11" i="1" s="1"/>
  <c r="EO12" i="1" s="1"/>
  <c r="EO13" i="1" s="1"/>
  <c r="EO14" i="1" s="1"/>
  <c r="EO15" i="1" s="1"/>
  <c r="EO16" i="1" s="1"/>
  <c r="DW6" i="1"/>
  <c r="DW7" i="1" s="1"/>
  <c r="DW8" i="1" s="1"/>
  <c r="DW9" i="1" s="1"/>
  <c r="DW10" i="1" s="1"/>
  <c r="DW11" i="1" s="1"/>
  <c r="DW12" i="1" s="1"/>
  <c r="DW13" i="1" s="1"/>
  <c r="DW14" i="1" s="1"/>
  <c r="DW15" i="1" s="1"/>
  <c r="DW16" i="1" s="1"/>
  <c r="DP6" i="1"/>
  <c r="DG6" i="1"/>
  <c r="DG7" i="1" s="1"/>
  <c r="DG8" i="1" s="1"/>
  <c r="DG9" i="1" s="1"/>
  <c r="DG10" i="1" s="1"/>
  <c r="DG11" i="1" s="1"/>
  <c r="DG12" i="1" s="1"/>
  <c r="DG13" i="1" s="1"/>
  <c r="DG14" i="1" s="1"/>
  <c r="DG15" i="1" s="1"/>
  <c r="DG16" i="1" s="1"/>
  <c r="CV6" i="1"/>
  <c r="CV7" i="1" s="1"/>
  <c r="CV8" i="1" s="1"/>
  <c r="CV9" i="1" s="1"/>
  <c r="CV10" i="1" s="1"/>
  <c r="CV11" i="1" s="1"/>
  <c r="CV12" i="1" s="1"/>
  <c r="CV13" i="1" s="1"/>
  <c r="CV14" i="1" s="1"/>
  <c r="CV15" i="1" s="1"/>
  <c r="CV16" i="1" s="1"/>
  <c r="CQ6" i="1"/>
  <c r="CQ7" i="1" s="1"/>
  <c r="CQ8" i="1" s="1"/>
  <c r="CQ9" i="1" s="1"/>
  <c r="CQ10" i="1" s="1"/>
  <c r="CQ11" i="1" s="1"/>
  <c r="CQ12" i="1" s="1"/>
  <c r="CQ13" i="1" s="1"/>
  <c r="CQ14" i="1" s="1"/>
  <c r="CQ15" i="1" s="1"/>
  <c r="CQ16" i="1" s="1"/>
  <c r="CF6" i="1"/>
  <c r="CF7" i="1" s="1"/>
  <c r="CF8" i="1" s="1"/>
  <c r="CF9" i="1" s="1"/>
  <c r="CF10" i="1" s="1"/>
  <c r="CF11" i="1" s="1"/>
  <c r="CF12" i="1" s="1"/>
  <c r="CF13" i="1" s="1"/>
  <c r="CF14" i="1" s="1"/>
  <c r="CF15" i="1" s="1"/>
  <c r="CF16" i="1" s="1"/>
  <c r="BL6" i="1"/>
  <c r="BL7" i="1" s="1"/>
  <c r="AM6" i="1"/>
  <c r="S6" i="1"/>
  <c r="S7" i="1" s="1"/>
  <c r="S8" i="1" s="1"/>
  <c r="S9" i="1" s="1"/>
  <c r="S10" i="1" s="1"/>
  <c r="S11" i="1" s="1"/>
  <c r="S12" i="1" s="1"/>
  <c r="S13" i="1" s="1"/>
  <c r="S14" i="1" s="1"/>
  <c r="S15" i="1" s="1"/>
  <c r="S16" i="1" s="1"/>
  <c r="C6" i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EU5" i="1"/>
  <c r="EU6" i="1" s="1"/>
  <c r="EU7" i="1" s="1"/>
  <c r="EU8" i="1" s="1"/>
  <c r="EU9" i="1" s="1"/>
  <c r="EU10" i="1" s="1"/>
  <c r="EU11" i="1" s="1"/>
  <c r="EU12" i="1" s="1"/>
  <c r="EU13" i="1" s="1"/>
  <c r="EU14" i="1" s="1"/>
  <c r="EU15" i="1" s="1"/>
  <c r="EU16" i="1" s="1"/>
  <c r="DT5" i="1"/>
  <c r="DT6" i="1" s="1"/>
  <c r="DT7" i="1" s="1"/>
  <c r="DT8" i="1" s="1"/>
  <c r="DT9" i="1" s="1"/>
  <c r="DT10" i="1" s="1"/>
  <c r="DT11" i="1" s="1"/>
  <c r="DT12" i="1" s="1"/>
  <c r="DT13" i="1" s="1"/>
  <c r="DT14" i="1" s="1"/>
  <c r="DT15" i="1" s="1"/>
  <c r="DT16" i="1" s="1"/>
  <c r="DR5" i="1"/>
  <c r="DR6" i="1" s="1"/>
  <c r="DR7" i="1" s="1"/>
  <c r="DR8" i="1" s="1"/>
  <c r="DR9" i="1" s="1"/>
  <c r="DR10" i="1" s="1"/>
  <c r="DR11" i="1" s="1"/>
  <c r="DR12" i="1" s="1"/>
  <c r="DR13" i="1" s="1"/>
  <c r="DR14" i="1" s="1"/>
  <c r="DR15" i="1" s="1"/>
  <c r="DR16" i="1" s="1"/>
  <c r="DN5" i="1"/>
  <c r="DN6" i="1" s="1"/>
  <c r="DN7" i="1" s="1"/>
  <c r="DN8" i="1" s="1"/>
  <c r="DN9" i="1" s="1"/>
  <c r="DN10" i="1" s="1"/>
  <c r="DN11" i="1" s="1"/>
  <c r="DN12" i="1" s="1"/>
  <c r="DN13" i="1" s="1"/>
  <c r="DN14" i="1" s="1"/>
  <c r="DN15" i="1" s="1"/>
  <c r="DN16" i="1" s="1"/>
  <c r="CJ5" i="1"/>
  <c r="CJ6" i="1" s="1"/>
  <c r="CJ7" i="1" s="1"/>
  <c r="CJ8" i="1" s="1"/>
  <c r="CJ9" i="1" s="1"/>
  <c r="CJ10" i="1" s="1"/>
  <c r="CJ11" i="1" s="1"/>
  <c r="CJ12" i="1" s="1"/>
  <c r="CJ13" i="1" s="1"/>
  <c r="CJ14" i="1" s="1"/>
  <c r="CJ15" i="1" s="1"/>
  <c r="CJ16" i="1" s="1"/>
  <c r="BW5" i="1"/>
  <c r="BW6" i="1" s="1"/>
  <c r="BW7" i="1" s="1"/>
  <c r="BW8" i="1" s="1"/>
  <c r="BW9" i="1" s="1"/>
  <c r="BW10" i="1" s="1"/>
  <c r="BW11" i="1" s="1"/>
  <c r="BW12" i="1" s="1"/>
  <c r="BW13" i="1" s="1"/>
  <c r="BW14" i="1" s="1"/>
  <c r="BW15" i="1" s="1"/>
  <c r="BW16" i="1" s="1"/>
  <c r="BG5" i="1"/>
  <c r="BG6" i="1" s="1"/>
  <c r="BG7" i="1" s="1"/>
  <c r="BG8" i="1" s="1"/>
  <c r="BG9" i="1" s="1"/>
  <c r="BG10" i="1" s="1"/>
  <c r="BG11" i="1" s="1"/>
  <c r="BG12" i="1" s="1"/>
  <c r="BG13" i="1" s="1"/>
  <c r="BG14" i="1" s="1"/>
  <c r="BG15" i="1" s="1"/>
  <c r="BG16" i="1" s="1"/>
  <c r="BE5" i="1"/>
  <c r="BE6" i="1" s="1"/>
  <c r="BE7" i="1" s="1"/>
  <c r="BE8" i="1" s="1"/>
  <c r="BE9" i="1" s="1"/>
  <c r="BE10" i="1" s="1"/>
  <c r="BE11" i="1" s="1"/>
  <c r="BE12" i="1" s="1"/>
  <c r="BE13" i="1" s="1"/>
  <c r="BE14" i="1" s="1"/>
  <c r="BE15" i="1" s="1"/>
  <c r="BE16" i="1" s="1"/>
  <c r="BC5" i="1"/>
  <c r="BC6" i="1" s="1"/>
  <c r="BC7" i="1" s="1"/>
  <c r="BC8" i="1" s="1"/>
  <c r="BC9" i="1" s="1"/>
  <c r="BC10" i="1" s="1"/>
  <c r="BC11" i="1" s="1"/>
  <c r="BC12" i="1" s="1"/>
  <c r="BC13" i="1" s="1"/>
  <c r="BC14" i="1" s="1"/>
  <c r="BC15" i="1" s="1"/>
  <c r="BC16" i="1" s="1"/>
  <c r="AK5" i="1"/>
  <c r="AK6" i="1" s="1"/>
  <c r="AK7" i="1" s="1"/>
  <c r="AK8" i="1" s="1"/>
  <c r="AK9" i="1" s="1"/>
  <c r="AK10" i="1" s="1"/>
  <c r="AK11" i="1" s="1"/>
  <c r="AK12" i="1" s="1"/>
  <c r="AK13" i="1" s="1"/>
  <c r="AK14" i="1" s="1"/>
  <c r="AK15" i="1" s="1"/>
  <c r="AK16" i="1" s="1"/>
  <c r="AD5" i="1"/>
  <c r="AD6" i="1" s="1"/>
  <c r="AD7" i="1" s="1"/>
  <c r="AD8" i="1" s="1"/>
  <c r="AD9" i="1" s="1"/>
  <c r="AD10" i="1" s="1"/>
  <c r="AD11" i="1" s="1"/>
  <c r="AD12" i="1" s="1"/>
  <c r="AD13" i="1" s="1"/>
  <c r="AD14" i="1" s="1"/>
  <c r="AD15" i="1" s="1"/>
  <c r="AD16" i="1" s="1"/>
  <c r="U5" i="1"/>
  <c r="U6" i="1" s="1"/>
  <c r="U7" i="1" s="1"/>
  <c r="G5" i="1"/>
  <c r="G6" i="1" s="1"/>
  <c r="G7" i="1" s="1"/>
  <c r="G8" i="1" s="1"/>
  <c r="G9" i="1" s="1"/>
  <c r="G10" i="1" s="1"/>
  <c r="G11" i="1" s="1"/>
  <c r="G12" i="1" s="1"/>
  <c r="G13" i="1" s="1"/>
  <c r="G14" i="1" s="1"/>
  <c r="G15" i="1" s="1"/>
  <c r="G16" i="1" s="1"/>
  <c r="EQ4" i="1"/>
  <c r="EQ5" i="1" s="1"/>
  <c r="EQ6" i="1" s="1"/>
  <c r="EQ7" i="1" s="1"/>
  <c r="EQ8" i="1" s="1"/>
  <c r="EQ9" i="1" s="1"/>
  <c r="EQ10" i="1" s="1"/>
  <c r="EQ11" i="1" s="1"/>
  <c r="EQ12" i="1" s="1"/>
  <c r="EQ13" i="1" s="1"/>
  <c r="EQ14" i="1" s="1"/>
  <c r="EQ15" i="1" s="1"/>
  <c r="EQ16" i="1" s="1"/>
  <c r="EO4" i="1"/>
  <c r="EO5" i="1" s="1"/>
  <c r="EL4" i="1"/>
  <c r="EL5" i="1" s="1"/>
  <c r="EL6" i="1" s="1"/>
  <c r="EL7" i="1" s="1"/>
  <c r="EL8" i="1" s="1"/>
  <c r="EL9" i="1" s="1"/>
  <c r="EL10" i="1" s="1"/>
  <c r="EL11" i="1" s="1"/>
  <c r="EL12" i="1" s="1"/>
  <c r="EL13" i="1" s="1"/>
  <c r="EL14" i="1" s="1"/>
  <c r="EL15" i="1" s="1"/>
  <c r="EL16" i="1" s="1"/>
  <c r="EC4" i="1"/>
  <c r="EC5" i="1" s="1"/>
  <c r="EC6" i="1" s="1"/>
  <c r="EC7" i="1" s="1"/>
  <c r="EC8" i="1" s="1"/>
  <c r="EC9" i="1" s="1"/>
  <c r="EC10" i="1" s="1"/>
  <c r="EC11" i="1" s="1"/>
  <c r="EC12" i="1" s="1"/>
  <c r="EC13" i="1" s="1"/>
  <c r="EC14" i="1" s="1"/>
  <c r="EC15" i="1" s="1"/>
  <c r="EC16" i="1" s="1"/>
  <c r="EA4" i="1"/>
  <c r="EA5" i="1" s="1"/>
  <c r="EA6" i="1" s="1"/>
  <c r="EA7" i="1" s="1"/>
  <c r="EA8" i="1" s="1"/>
  <c r="EA9" i="1" s="1"/>
  <c r="EA10" i="1" s="1"/>
  <c r="EA11" i="1" s="1"/>
  <c r="EA12" i="1" s="1"/>
  <c r="EA13" i="1" s="1"/>
  <c r="EA14" i="1" s="1"/>
  <c r="EA15" i="1" s="1"/>
  <c r="EA16" i="1" s="1"/>
  <c r="DY4" i="1"/>
  <c r="DY5" i="1" s="1"/>
  <c r="DY6" i="1" s="1"/>
  <c r="DY7" i="1" s="1"/>
  <c r="DW4" i="1"/>
  <c r="DW5" i="1" s="1"/>
  <c r="DP4" i="1"/>
  <c r="DP5" i="1" s="1"/>
  <c r="DN4" i="1"/>
  <c r="DK4" i="1"/>
  <c r="DK5" i="1" s="1"/>
  <c r="DK6" i="1" s="1"/>
  <c r="DK7" i="1" s="1"/>
  <c r="DK8" i="1" s="1"/>
  <c r="DK9" i="1" s="1"/>
  <c r="DK10" i="1" s="1"/>
  <c r="DK11" i="1" s="1"/>
  <c r="DK12" i="1" s="1"/>
  <c r="DK13" i="1" s="1"/>
  <c r="DK14" i="1" s="1"/>
  <c r="DK15" i="1" s="1"/>
  <c r="DK16" i="1" s="1"/>
  <c r="DI4" i="1"/>
  <c r="DI5" i="1" s="1"/>
  <c r="DI6" i="1" s="1"/>
  <c r="DI7" i="1" s="1"/>
  <c r="DI8" i="1" s="1"/>
  <c r="DI9" i="1" s="1"/>
  <c r="DI10" i="1" s="1"/>
  <c r="DI11" i="1" s="1"/>
  <c r="DI12" i="1" s="1"/>
  <c r="DI13" i="1" s="1"/>
  <c r="DI14" i="1" s="1"/>
  <c r="DI15" i="1" s="1"/>
  <c r="DI16" i="1" s="1"/>
  <c r="CX4" i="1"/>
  <c r="CX5" i="1" s="1"/>
  <c r="CX6" i="1" s="1"/>
  <c r="CX7" i="1" s="1"/>
  <c r="CX8" i="1" s="1"/>
  <c r="CX9" i="1" s="1"/>
  <c r="CX10" i="1" s="1"/>
  <c r="CX11" i="1" s="1"/>
  <c r="CX12" i="1" s="1"/>
  <c r="CX13" i="1" s="1"/>
  <c r="CX14" i="1" s="1"/>
  <c r="CX15" i="1" s="1"/>
  <c r="CX16" i="1" s="1"/>
  <c r="CV4" i="1"/>
  <c r="CV5" i="1" s="1"/>
  <c r="CQ4" i="1"/>
  <c r="CQ5" i="1" s="1"/>
  <c r="CO4" i="1"/>
  <c r="CO5" i="1" s="1"/>
  <c r="CO6" i="1" s="1"/>
  <c r="CO7" i="1" s="1"/>
  <c r="CO8" i="1" s="1"/>
  <c r="CO9" i="1" s="1"/>
  <c r="CO10" i="1" s="1"/>
  <c r="CO11" i="1" s="1"/>
  <c r="CO12" i="1" s="1"/>
  <c r="CO13" i="1" s="1"/>
  <c r="CO14" i="1" s="1"/>
  <c r="CO15" i="1" s="1"/>
  <c r="CO16" i="1" s="1"/>
  <c r="CJ4" i="1"/>
  <c r="CA4" i="1"/>
  <c r="CA5" i="1" s="1"/>
  <c r="CA6" i="1" s="1"/>
  <c r="CA7" i="1" s="1"/>
  <c r="CA8" i="1" s="1"/>
  <c r="CA9" i="1" s="1"/>
  <c r="CA10" i="1" s="1"/>
  <c r="CA11" i="1" s="1"/>
  <c r="CA12" i="1" s="1"/>
  <c r="CA13" i="1" s="1"/>
  <c r="CA14" i="1" s="1"/>
  <c r="CA15" i="1" s="1"/>
  <c r="CA16" i="1" s="1"/>
  <c r="BY4" i="1"/>
  <c r="BY5" i="1" s="1"/>
  <c r="BY6" i="1" s="1"/>
  <c r="BW4" i="1"/>
  <c r="BP4" i="1"/>
  <c r="BP5" i="1" s="1"/>
  <c r="BP6" i="1" s="1"/>
  <c r="BP7" i="1" s="1"/>
  <c r="BP8" i="1" s="1"/>
  <c r="BP9" i="1" s="1"/>
  <c r="BP10" i="1" s="1"/>
  <c r="BP11" i="1" s="1"/>
  <c r="BP12" i="1" s="1"/>
  <c r="BP13" i="1" s="1"/>
  <c r="BP14" i="1" s="1"/>
  <c r="BP15" i="1" s="1"/>
  <c r="BP16" i="1" s="1"/>
  <c r="BN4" i="1"/>
  <c r="BN5" i="1" s="1"/>
  <c r="BN6" i="1" s="1"/>
  <c r="BN7" i="1" s="1"/>
  <c r="BN8" i="1" s="1"/>
  <c r="BN9" i="1" s="1"/>
  <c r="BN10" i="1" s="1"/>
  <c r="BN11" i="1" s="1"/>
  <c r="BN12" i="1" s="1"/>
  <c r="BN13" i="1" s="1"/>
  <c r="BN14" i="1" s="1"/>
  <c r="BN15" i="1" s="1"/>
  <c r="BN16" i="1" s="1"/>
  <c r="BL4" i="1"/>
  <c r="BL5" i="1" s="1"/>
  <c r="BI4" i="1"/>
  <c r="BI5" i="1" s="1"/>
  <c r="BI6" i="1" s="1"/>
  <c r="BI7" i="1" s="1"/>
  <c r="BI8" i="1" s="1"/>
  <c r="BI9" i="1" s="1"/>
  <c r="BI10" i="1" s="1"/>
  <c r="BI11" i="1" s="1"/>
  <c r="BI12" i="1" s="1"/>
  <c r="BI13" i="1" s="1"/>
  <c r="BI14" i="1" s="1"/>
  <c r="BI15" i="1" s="1"/>
  <c r="BI16" i="1" s="1"/>
  <c r="AZ4" i="1"/>
  <c r="AZ5" i="1" s="1"/>
  <c r="AZ6" i="1" s="1"/>
  <c r="AZ7" i="1" s="1"/>
  <c r="AZ8" i="1" s="1"/>
  <c r="AZ9" i="1" s="1"/>
  <c r="AZ10" i="1" s="1"/>
  <c r="AZ11" i="1" s="1"/>
  <c r="AZ12" i="1" s="1"/>
  <c r="AZ13" i="1" s="1"/>
  <c r="AZ14" i="1" s="1"/>
  <c r="AZ15" i="1" s="1"/>
  <c r="AZ16" i="1" s="1"/>
  <c r="AX4" i="1"/>
  <c r="AX5" i="1" s="1"/>
  <c r="AX6" i="1" s="1"/>
  <c r="AX7" i="1" s="1"/>
  <c r="AX8" i="1" s="1"/>
  <c r="AX9" i="1" s="1"/>
  <c r="AX10" i="1" s="1"/>
  <c r="AX11" i="1" s="1"/>
  <c r="AX12" i="1" s="1"/>
  <c r="AX13" i="1" s="1"/>
  <c r="AX14" i="1" s="1"/>
  <c r="AX15" i="1" s="1"/>
  <c r="AX16" i="1" s="1"/>
  <c r="AV4" i="1"/>
  <c r="AV5" i="1" s="1"/>
  <c r="AV6" i="1" s="1"/>
  <c r="AV7" i="1" s="1"/>
  <c r="AV8" i="1" s="1"/>
  <c r="AV9" i="1" s="1"/>
  <c r="AV10" i="1" s="1"/>
  <c r="AV11" i="1" s="1"/>
  <c r="AV12" i="1" s="1"/>
  <c r="AV13" i="1" s="1"/>
  <c r="AV14" i="1" s="1"/>
  <c r="AV15" i="1" s="1"/>
  <c r="AV16" i="1" s="1"/>
  <c r="AM4" i="1"/>
  <c r="AM5" i="1" s="1"/>
  <c r="AK4" i="1"/>
  <c r="AH4" i="1"/>
  <c r="AH5" i="1" s="1"/>
  <c r="AH6" i="1" s="1"/>
  <c r="AH7" i="1" s="1"/>
  <c r="AH8" i="1" s="1"/>
  <c r="AH9" i="1" s="1"/>
  <c r="AH10" i="1" s="1"/>
  <c r="AH11" i="1" s="1"/>
  <c r="AH12" i="1" s="1"/>
  <c r="AH13" i="1" s="1"/>
  <c r="AH14" i="1" s="1"/>
  <c r="AH15" i="1" s="1"/>
  <c r="AH16" i="1" s="1"/>
  <c r="AF4" i="1"/>
  <c r="AF5" i="1" s="1"/>
  <c r="AF6" i="1" s="1"/>
  <c r="AF7" i="1" s="1"/>
  <c r="AF8" i="1" s="1"/>
  <c r="AF9" i="1" s="1"/>
  <c r="AF10" i="1" s="1"/>
  <c r="AF11" i="1" s="1"/>
  <c r="AF12" i="1" s="1"/>
  <c r="AF13" i="1" s="1"/>
  <c r="AF14" i="1" s="1"/>
  <c r="AF15" i="1" s="1"/>
  <c r="AF16" i="1" s="1"/>
  <c r="AB4" i="1"/>
  <c r="AB5" i="1" s="1"/>
  <c r="AB6" i="1" s="1"/>
  <c r="AB7" i="1" s="1"/>
  <c r="AB8" i="1" s="1"/>
  <c r="AB9" i="1" s="1"/>
  <c r="AB10" i="1" s="1"/>
  <c r="AB11" i="1" s="1"/>
  <c r="AB12" i="1" s="1"/>
  <c r="AB13" i="1" s="1"/>
  <c r="AB14" i="1" s="1"/>
  <c r="AB15" i="1" s="1"/>
  <c r="AB16" i="1" s="1"/>
  <c r="U4" i="1"/>
  <c r="S4" i="1"/>
  <c r="S5" i="1" s="1"/>
  <c r="L4" i="1"/>
  <c r="L5" i="1" s="1"/>
  <c r="L6" i="1" s="1"/>
  <c r="L7" i="1" s="1"/>
  <c r="L8" i="1" s="1"/>
  <c r="L9" i="1" s="1"/>
  <c r="L10" i="1" s="1"/>
  <c r="L11" i="1" s="1"/>
  <c r="L12" i="1" s="1"/>
  <c r="L13" i="1" s="1"/>
  <c r="L14" i="1" s="1"/>
  <c r="L15" i="1" s="1"/>
  <c r="L16" i="1" s="1"/>
  <c r="G4" i="1"/>
  <c r="E4" i="1"/>
  <c r="E5" i="1" s="1"/>
  <c r="E6" i="1" s="1"/>
  <c r="E7" i="1" s="1"/>
  <c r="E8" i="1" s="1"/>
  <c r="E9" i="1" s="1"/>
  <c r="E10" i="1" s="1"/>
  <c r="E11" i="1" s="1"/>
  <c r="E12" i="1" s="1"/>
  <c r="E13" i="1" s="1"/>
  <c r="E14" i="1" s="1"/>
  <c r="E15" i="1" s="1"/>
  <c r="E16" i="1" s="1"/>
  <c r="EU3" i="1"/>
  <c r="EU4" i="1" s="1"/>
  <c r="ES3" i="1"/>
  <c r="ES4" i="1" s="1"/>
  <c r="ES5" i="1" s="1"/>
  <c r="ES6" i="1" s="1"/>
  <c r="ES7" i="1" s="1"/>
  <c r="ES8" i="1" s="1"/>
  <c r="ES9" i="1" s="1"/>
  <c r="ES10" i="1" s="1"/>
  <c r="ES11" i="1" s="1"/>
  <c r="ES12" i="1" s="1"/>
  <c r="ES13" i="1" s="1"/>
  <c r="ES14" i="1" s="1"/>
  <c r="ES15" i="1" s="1"/>
  <c r="ES16" i="1" s="1"/>
  <c r="EQ3" i="1"/>
  <c r="EO3" i="1"/>
  <c r="EL3" i="1"/>
  <c r="EJ3" i="1"/>
  <c r="EJ4" i="1" s="1"/>
  <c r="EJ5" i="1" s="1"/>
  <c r="EJ6" i="1" s="1"/>
  <c r="EJ7" i="1" s="1"/>
  <c r="EJ8" i="1" s="1"/>
  <c r="EJ9" i="1" s="1"/>
  <c r="EJ10" i="1" s="1"/>
  <c r="EJ11" i="1" s="1"/>
  <c r="EJ12" i="1" s="1"/>
  <c r="EJ13" i="1" s="1"/>
  <c r="EJ14" i="1" s="1"/>
  <c r="EJ15" i="1" s="1"/>
  <c r="EJ16" i="1" s="1"/>
  <c r="EH3" i="1"/>
  <c r="EH4" i="1" s="1"/>
  <c r="EH5" i="1" s="1"/>
  <c r="EH6" i="1" s="1"/>
  <c r="EH7" i="1" s="1"/>
  <c r="EH8" i="1" s="1"/>
  <c r="EF3" i="1"/>
  <c r="EF4" i="1" s="1"/>
  <c r="EF5" i="1" s="1"/>
  <c r="EF6" i="1" s="1"/>
  <c r="EF7" i="1" s="1"/>
  <c r="EF8" i="1" s="1"/>
  <c r="EF9" i="1" s="1"/>
  <c r="EF10" i="1" s="1"/>
  <c r="EF11" i="1" s="1"/>
  <c r="EF12" i="1" s="1"/>
  <c r="EF13" i="1" s="1"/>
  <c r="EF14" i="1" s="1"/>
  <c r="EF15" i="1" s="1"/>
  <c r="EF16" i="1" s="1"/>
  <c r="EC3" i="1"/>
  <c r="EA3" i="1"/>
  <c r="DY3" i="1"/>
  <c r="DW3" i="1"/>
  <c r="DT3" i="1"/>
  <c r="DT4" i="1" s="1"/>
  <c r="DR3" i="1"/>
  <c r="DR4" i="1" s="1"/>
  <c r="DP3" i="1"/>
  <c r="DN3" i="1"/>
  <c r="DK3" i="1"/>
  <c r="DI3" i="1"/>
  <c r="DG3" i="1"/>
  <c r="DG4" i="1" s="1"/>
  <c r="DG5" i="1" s="1"/>
  <c r="DE3" i="1"/>
  <c r="DE4" i="1" s="1"/>
  <c r="DE5" i="1" s="1"/>
  <c r="DE6" i="1" s="1"/>
  <c r="DE7" i="1" s="1"/>
  <c r="DE8" i="1" s="1"/>
  <c r="DE9" i="1" s="1"/>
  <c r="DE10" i="1" s="1"/>
  <c r="DE11" i="1" s="1"/>
  <c r="DE12" i="1" s="1"/>
  <c r="DE13" i="1" s="1"/>
  <c r="DE14" i="1" s="1"/>
  <c r="DE15" i="1" s="1"/>
  <c r="DE16" i="1" s="1"/>
  <c r="DB3" i="1"/>
  <c r="DB4" i="1" s="1"/>
  <c r="DB5" i="1" s="1"/>
  <c r="DB6" i="1" s="1"/>
  <c r="DB7" i="1" s="1"/>
  <c r="DB8" i="1" s="1"/>
  <c r="DB9" i="1" s="1"/>
  <c r="DB10" i="1" s="1"/>
  <c r="DB11" i="1" s="1"/>
  <c r="DB12" i="1" s="1"/>
  <c r="DB13" i="1" s="1"/>
  <c r="DB14" i="1" s="1"/>
  <c r="DB15" i="1" s="1"/>
  <c r="DB16" i="1" s="1"/>
  <c r="CZ3" i="1"/>
  <c r="CZ4" i="1" s="1"/>
  <c r="CZ5" i="1" s="1"/>
  <c r="CZ6" i="1" s="1"/>
  <c r="CZ7" i="1" s="1"/>
  <c r="CZ8" i="1" s="1"/>
  <c r="CZ9" i="1" s="1"/>
  <c r="CZ10" i="1" s="1"/>
  <c r="CZ11" i="1" s="1"/>
  <c r="CZ12" i="1" s="1"/>
  <c r="CZ13" i="1" s="1"/>
  <c r="CZ14" i="1" s="1"/>
  <c r="CZ15" i="1" s="1"/>
  <c r="CZ16" i="1" s="1"/>
  <c r="CX3" i="1"/>
  <c r="CV3" i="1"/>
  <c r="CS3" i="1"/>
  <c r="CS4" i="1" s="1"/>
  <c r="CS5" i="1" s="1"/>
  <c r="CS6" i="1" s="1"/>
  <c r="CS7" i="1" s="1"/>
  <c r="CS8" i="1" s="1"/>
  <c r="CS9" i="1" s="1"/>
  <c r="CS10" i="1" s="1"/>
  <c r="CS11" i="1" s="1"/>
  <c r="CS12" i="1" s="1"/>
  <c r="CS13" i="1" s="1"/>
  <c r="CS14" i="1" s="1"/>
  <c r="CS15" i="1" s="1"/>
  <c r="CS16" i="1" s="1"/>
  <c r="CQ3" i="1"/>
  <c r="CO3" i="1"/>
  <c r="CM3" i="1"/>
  <c r="CM4" i="1" s="1"/>
  <c r="CM5" i="1" s="1"/>
  <c r="CM6" i="1" s="1"/>
  <c r="CM7" i="1" s="1"/>
  <c r="CM8" i="1" s="1"/>
  <c r="CM9" i="1" s="1"/>
  <c r="CM10" i="1" s="1"/>
  <c r="CM11" i="1" s="1"/>
  <c r="CM12" i="1" s="1"/>
  <c r="CM13" i="1" s="1"/>
  <c r="CM14" i="1" s="1"/>
  <c r="CM15" i="1" s="1"/>
  <c r="CM16" i="1" s="1"/>
  <c r="CJ3" i="1"/>
  <c r="CH3" i="1"/>
  <c r="CH4" i="1" s="1"/>
  <c r="CH5" i="1" s="1"/>
  <c r="CH6" i="1" s="1"/>
  <c r="CH7" i="1" s="1"/>
  <c r="CH8" i="1" s="1"/>
  <c r="CH9" i="1" s="1"/>
  <c r="CH10" i="1" s="1"/>
  <c r="CH11" i="1" s="1"/>
  <c r="CH12" i="1" s="1"/>
  <c r="CH13" i="1" s="1"/>
  <c r="CH14" i="1" s="1"/>
  <c r="CH15" i="1" s="1"/>
  <c r="CH16" i="1" s="1"/>
  <c r="CF3" i="1"/>
  <c r="CF4" i="1" s="1"/>
  <c r="CF5" i="1" s="1"/>
  <c r="CD3" i="1"/>
  <c r="CD4" i="1" s="1"/>
  <c r="CD5" i="1" s="1"/>
  <c r="CD6" i="1" s="1"/>
  <c r="CD7" i="1" s="1"/>
  <c r="CD8" i="1" s="1"/>
  <c r="CD9" i="1" s="1"/>
  <c r="CD10" i="1" s="1"/>
  <c r="CD11" i="1" s="1"/>
  <c r="CD12" i="1" s="1"/>
  <c r="CD13" i="1" s="1"/>
  <c r="CD14" i="1" s="1"/>
  <c r="CD15" i="1" s="1"/>
  <c r="CD16" i="1" s="1"/>
  <c r="CA3" i="1"/>
  <c r="BY3" i="1"/>
  <c r="BW3" i="1"/>
  <c r="BU3" i="1"/>
  <c r="BU4" i="1" s="1"/>
  <c r="BU5" i="1" s="1"/>
  <c r="BU6" i="1" s="1"/>
  <c r="BU7" i="1" s="1"/>
  <c r="BU8" i="1" s="1"/>
  <c r="BU9" i="1" s="1"/>
  <c r="BU10" i="1" s="1"/>
  <c r="BU11" i="1" s="1"/>
  <c r="BU12" i="1" s="1"/>
  <c r="BU13" i="1" s="1"/>
  <c r="BU14" i="1" s="1"/>
  <c r="BU15" i="1" s="1"/>
  <c r="BU16" i="1" s="1"/>
  <c r="BR3" i="1"/>
  <c r="BR4" i="1" s="1"/>
  <c r="BR5" i="1" s="1"/>
  <c r="BR6" i="1" s="1"/>
  <c r="BR7" i="1" s="1"/>
  <c r="BR8" i="1" s="1"/>
  <c r="BR9" i="1" s="1"/>
  <c r="BR10" i="1" s="1"/>
  <c r="BR11" i="1" s="1"/>
  <c r="BR12" i="1" s="1"/>
  <c r="BR13" i="1" s="1"/>
  <c r="BR14" i="1" s="1"/>
  <c r="BR15" i="1" s="1"/>
  <c r="BR16" i="1" s="1"/>
  <c r="BP3" i="1"/>
  <c r="BN3" i="1"/>
  <c r="BL3" i="1"/>
  <c r="BI3" i="1"/>
  <c r="BG3" i="1"/>
  <c r="BG4" i="1" s="1"/>
  <c r="BE3" i="1"/>
  <c r="BE4" i="1" s="1"/>
  <c r="BC3" i="1"/>
  <c r="BC4" i="1" s="1"/>
  <c r="AZ3" i="1"/>
  <c r="AX3" i="1"/>
  <c r="AV3" i="1"/>
  <c r="AT3" i="1"/>
  <c r="AT4" i="1" s="1"/>
  <c r="AT5" i="1" s="1"/>
  <c r="AT6" i="1" s="1"/>
  <c r="AT7" i="1" s="1"/>
  <c r="AT8" i="1" s="1"/>
  <c r="AT9" i="1" s="1"/>
  <c r="AT10" i="1" s="1"/>
  <c r="AT11" i="1" s="1"/>
  <c r="AT12" i="1" s="1"/>
  <c r="AT13" i="1" s="1"/>
  <c r="AT14" i="1" s="1"/>
  <c r="AT15" i="1" s="1"/>
  <c r="AT16" i="1" s="1"/>
  <c r="AQ3" i="1"/>
  <c r="AQ4" i="1" s="1"/>
  <c r="AQ5" i="1" s="1"/>
  <c r="AQ6" i="1" s="1"/>
  <c r="AQ7" i="1" s="1"/>
  <c r="AQ8" i="1" s="1"/>
  <c r="AQ9" i="1" s="1"/>
  <c r="AQ10" i="1" s="1"/>
  <c r="AQ11" i="1" s="1"/>
  <c r="AQ12" i="1" s="1"/>
  <c r="AQ13" i="1" s="1"/>
  <c r="AQ14" i="1" s="1"/>
  <c r="AQ15" i="1" s="1"/>
  <c r="AQ16" i="1" s="1"/>
  <c r="AO3" i="1"/>
  <c r="AO4" i="1" s="1"/>
  <c r="AO5" i="1" s="1"/>
  <c r="AO6" i="1" s="1"/>
  <c r="AO7" i="1" s="1"/>
  <c r="AO8" i="1" s="1"/>
  <c r="AO9" i="1" s="1"/>
  <c r="AO10" i="1" s="1"/>
  <c r="AO11" i="1" s="1"/>
  <c r="AO12" i="1" s="1"/>
  <c r="AO13" i="1" s="1"/>
  <c r="AO14" i="1" s="1"/>
  <c r="AO15" i="1" s="1"/>
  <c r="AO16" i="1" s="1"/>
  <c r="AM3" i="1"/>
  <c r="AK3" i="1"/>
  <c r="AH3" i="1"/>
  <c r="AF3" i="1"/>
  <c r="AD3" i="1"/>
  <c r="AD4" i="1" s="1"/>
  <c r="AB3" i="1"/>
  <c r="Y3" i="1"/>
  <c r="Y4" i="1" s="1"/>
  <c r="Y5" i="1" s="1"/>
  <c r="Y6" i="1" s="1"/>
  <c r="Y7" i="1" s="1"/>
  <c r="Y8" i="1" s="1"/>
  <c r="Y9" i="1" s="1"/>
  <c r="Y10" i="1" s="1"/>
  <c r="Y11" i="1" s="1"/>
  <c r="Y12" i="1" s="1"/>
  <c r="Y13" i="1" s="1"/>
  <c r="Y14" i="1" s="1"/>
  <c r="Y15" i="1" s="1"/>
  <c r="Y16" i="1" s="1"/>
  <c r="W3" i="1"/>
  <c r="W4" i="1" s="1"/>
  <c r="W5" i="1" s="1"/>
  <c r="W6" i="1" s="1"/>
  <c r="W7" i="1" s="1"/>
  <c r="W8" i="1" s="1"/>
  <c r="W9" i="1" s="1"/>
  <c r="W10" i="1" s="1"/>
  <c r="W11" i="1" s="1"/>
  <c r="W12" i="1" s="1"/>
  <c r="W13" i="1" s="1"/>
  <c r="W14" i="1" s="1"/>
  <c r="W15" i="1" s="1"/>
  <c r="W16" i="1" s="1"/>
  <c r="U3" i="1"/>
  <c r="S3" i="1"/>
  <c r="P3" i="1"/>
  <c r="P4" i="1" s="1"/>
  <c r="P5" i="1" s="1"/>
  <c r="P6" i="1" s="1"/>
  <c r="P7" i="1" s="1"/>
  <c r="N3" i="1"/>
  <c r="N4" i="1" s="1"/>
  <c r="N5" i="1" s="1"/>
  <c r="N6" i="1" s="1"/>
  <c r="N7" i="1" s="1"/>
  <c r="N8" i="1" s="1"/>
  <c r="N9" i="1" s="1"/>
  <c r="N10" i="1" s="1"/>
  <c r="N11" i="1" s="1"/>
  <c r="N12" i="1" s="1"/>
  <c r="N13" i="1" s="1"/>
  <c r="N14" i="1" s="1"/>
  <c r="N15" i="1" s="1"/>
  <c r="N16" i="1" s="1"/>
  <c r="L3" i="1"/>
  <c r="J3" i="1"/>
  <c r="J4" i="1" s="1"/>
  <c r="J5" i="1" s="1"/>
  <c r="J6" i="1" s="1"/>
  <c r="J7" i="1" s="1"/>
  <c r="J8" i="1" s="1"/>
  <c r="J9" i="1" s="1"/>
  <c r="J10" i="1" s="1"/>
  <c r="J11" i="1" s="1"/>
  <c r="J12" i="1" s="1"/>
  <c r="J13" i="1" s="1"/>
  <c r="J14" i="1" s="1"/>
  <c r="J15" i="1" s="1"/>
  <c r="J16" i="1" s="1"/>
  <c r="G3" i="1"/>
  <c r="E3" i="1"/>
  <c r="C3" i="1"/>
  <c r="C4" i="1" s="1"/>
  <c r="C5" i="1" s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rdomingu</author>
  </authors>
  <commentList>
    <comment ref="A2" authorId="0" shapeId="0" xr:uid="{46823870-DDAD-4BE8-83ED-E898770D9088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Flight 90-130's FSR parses the Canada lines (Frames 2644-2666) as a non-accessioned dataset.  The coverage is documented, thus these frames should be preserved, despite not being part of the BROWSE system</t>
        </r>
      </text>
    </comment>
    <comment ref="K18" authorId="0" shapeId="0" xr:uid="{4D7A3191-048C-4615-9FC7-9E351D112F89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Roll 3847 cut.
Dryden Part not in database - that's these frames</t>
        </r>
      </text>
    </comment>
    <comment ref="R36" authorId="0" shapeId="0" xr:uid="{27976D86-E102-4680-94C0-81E4FE1CBF10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17 Row#2</t>
        </r>
      </text>
    </comment>
    <comment ref="R41" authorId="0" shapeId="0" xr:uid="{286B683B-FBCF-431E-8B86-410AAA6D52A9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17 Row#2</t>
        </r>
      </text>
    </comment>
    <comment ref="R48" authorId="0" shapeId="0" xr:uid="{5DE528B2-16FD-423C-9E22-A44C6E2398E0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17 Row#2</t>
        </r>
      </text>
    </comment>
    <comment ref="B53" authorId="0" shapeId="0" xr:uid="{6591AFE2-5EB6-4D89-949B-84C7D7172239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#17 Row 3</t>
        </r>
      </text>
    </comment>
    <comment ref="D53" authorId="0" shapeId="0" xr:uid="{84DC3643-DC4D-43FE-9F1D-856BDB9751F8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85-005-12   9 Jun 86 
85-005-14 16 Jun 86
Both Sensor #077</t>
        </r>
      </text>
    </comment>
    <comment ref="B54" authorId="0" shapeId="0" xr:uid="{11D5902B-6741-49DB-A588-01E1442022F8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#17 Row 3</t>
        </r>
      </text>
    </comment>
    <comment ref="D54" authorId="0" shapeId="0" xr:uid="{66244C20-4065-4E72-91AE-5624147FA3A0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86-008-01 23 Jul 86
86-008-02 25 Jul 86
86-008-04 29 Jul 86
86-008-05 30 Jul 86
All Sensor #077</t>
        </r>
      </text>
    </comment>
    <comment ref="B55" authorId="0" shapeId="0" xr:uid="{C19B3EA7-EFC7-47A2-803F-2508D75E303B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#17 Row 3</t>
        </r>
      </text>
    </comment>
    <comment ref="D55" authorId="0" shapeId="0" xr:uid="{072E3714-1C32-47E3-9B2B-00FD99242E66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ER2, flight 85-061 
Sensor #034
HiCAMP - No Doc</t>
        </r>
      </text>
    </comment>
    <comment ref="B56" authorId="0" shapeId="0" xr:uid="{F507AD61-A69B-456C-956C-78F9D2EAA1C9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#17 Row 3</t>
        </r>
      </text>
    </comment>
    <comment ref="C56" authorId="0" shapeId="0" xr:uid="{A33FA853-0A7B-4570-924A-B43DAAE56197}">
      <text>
        <r>
          <rPr>
            <b/>
            <sz val="9"/>
            <color indexed="81"/>
            <rFont val="Tahoma"/>
            <family val="2"/>
          </rPr>
          <t>400' Can #1/3</t>
        </r>
        <r>
          <rPr>
            <sz val="9"/>
            <color indexed="81"/>
            <rFont val="Tahoma"/>
            <family val="2"/>
          </rPr>
          <t xml:space="preserve">
6 rolls 2443
5 rolls SO397</t>
        </r>
      </text>
    </comment>
    <comment ref="B57" authorId="0" shapeId="0" xr:uid="{91F98477-8695-413F-AE91-228D531647AB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#17 Row 3</t>
        </r>
      </text>
    </comment>
    <comment ref="B58" authorId="0" shapeId="0" xr:uid="{787FED29-5636-47EE-84C2-EF3C21362DE2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Pallet #17 Row 3</t>
        </r>
      </text>
    </comment>
    <comment ref="C58" authorId="0" shapeId="0" xr:uid="{77250323-758F-4740-B236-EEA7DA9AA7D6}">
      <text>
        <r>
          <rPr>
            <b/>
            <sz val="9"/>
            <color indexed="81"/>
            <rFont val="Tahoma"/>
            <family val="2"/>
          </rPr>
          <t>400' Can #3/3</t>
        </r>
        <r>
          <rPr>
            <sz val="9"/>
            <color indexed="81"/>
            <rFont val="Tahoma"/>
            <family val="2"/>
          </rPr>
          <t xml:space="preserve">
4 rolls 2443
5 rolls SO397</t>
        </r>
      </text>
    </comment>
    <comment ref="J96" authorId="0" shapeId="0" xr:uid="{559F5864-C953-4848-9021-2062C807EF9A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Original  box was
255-79-0048 5/9 which  was damaged.  This outsized box used to replace it.</t>
        </r>
      </text>
    </comment>
    <comment ref="J97" authorId="0" shapeId="0" xr:uid="{C733C604-B528-4D45-A8BD-A845110724CB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Original  box was
255-79-0048 5/9 which  was damaged.  This outsized box used to replace it.</t>
        </r>
      </text>
    </comment>
    <comment ref="J98" authorId="0" shapeId="0" xr:uid="{D3C1AC5A-191A-4559-B55C-C48F7EEBA708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Original  box was
255-79-0048 5/9 which  was damaged.  This outsized box used to replace it.</t>
        </r>
      </text>
    </comment>
    <comment ref="J99" authorId="0" shapeId="0" xr:uid="{6F2A5663-E541-48BB-8584-06A8E714E175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Original  box was
255-79-0048 5/9 which  was damaged.  This outsized box used to replace it.</t>
        </r>
      </text>
    </comment>
    <comment ref="J100" authorId="0" shapeId="0" xr:uid="{D6E945AB-1161-455A-9A15-1CF8C5F2E07F}">
      <text>
        <r>
          <rPr>
            <b/>
            <sz val="9"/>
            <color indexed="81"/>
            <rFont val="Tahoma"/>
            <family val="2"/>
          </rPr>
          <t>Rose:</t>
        </r>
        <r>
          <rPr>
            <sz val="9"/>
            <color indexed="81"/>
            <rFont val="Tahoma"/>
            <family val="2"/>
          </rPr>
          <t xml:space="preserve">
Original  box was
255-79-0048 5/9 which  was damaged.  This outsized box used to replace it.</t>
        </r>
      </text>
    </comment>
  </commentList>
</comments>
</file>

<file path=xl/sharedStrings.xml><?xml version="1.0" encoding="utf-8"?>
<sst xmlns="http://schemas.openxmlformats.org/spreadsheetml/2006/main" count="2264" uniqueCount="1450">
  <si>
    <t>Item #</t>
  </si>
  <si>
    <t>BROWSE CAN #</t>
  </si>
  <si>
    <t>Can ID Info</t>
  </si>
  <si>
    <t>Item Count</t>
  </si>
  <si>
    <t>Description</t>
  </si>
  <si>
    <t>579-D</t>
  </si>
  <si>
    <t>574-C</t>
  </si>
  <si>
    <t>566-A</t>
  </si>
  <si>
    <t>561-A</t>
  </si>
  <si>
    <t>555-C</t>
  </si>
  <si>
    <t>550-B</t>
  </si>
  <si>
    <t>537-B</t>
  </si>
  <si>
    <t>531-B</t>
  </si>
  <si>
    <t>287-A</t>
  </si>
  <si>
    <t>482-A</t>
  </si>
  <si>
    <t>421-B</t>
  </si>
  <si>
    <t>453-A</t>
  </si>
  <si>
    <t>414-B</t>
  </si>
  <si>
    <t>380-A</t>
  </si>
  <si>
    <t>327-A</t>
  </si>
  <si>
    <t>307-B</t>
  </si>
  <si>
    <t>175-A</t>
  </si>
  <si>
    <t>240-A</t>
  </si>
  <si>
    <t>248-A</t>
  </si>
  <si>
    <t>260-B</t>
  </si>
  <si>
    <t>168-B</t>
  </si>
  <si>
    <t>159-A</t>
  </si>
  <si>
    <t>154-A</t>
  </si>
  <si>
    <t>166-A</t>
  </si>
  <si>
    <t>173-B</t>
  </si>
  <si>
    <t>184-B</t>
  </si>
  <si>
    <t>190-C</t>
  </si>
  <si>
    <t>195-C</t>
  </si>
  <si>
    <t>200-C</t>
  </si>
  <si>
    <t>205-C</t>
  </si>
  <si>
    <t>210-C</t>
  </si>
  <si>
    <t>215-C</t>
  </si>
  <si>
    <t>220-C</t>
  </si>
  <si>
    <t>225-C</t>
  </si>
  <si>
    <t>230-C</t>
  </si>
  <si>
    <t>234-D</t>
  </si>
  <si>
    <t>238-A</t>
  </si>
  <si>
    <t>262-A</t>
  </si>
  <si>
    <t>276-C</t>
  </si>
  <si>
    <t>283-B</t>
  </si>
  <si>
    <t>293-B</t>
  </si>
  <si>
    <t>304-B</t>
  </si>
  <si>
    <t>318-B</t>
  </si>
  <si>
    <t>332-B</t>
  </si>
  <si>
    <t>343-A</t>
  </si>
  <si>
    <t>355-B</t>
  </si>
  <si>
    <t>362-C</t>
  </si>
  <si>
    <t>367-A</t>
  </si>
  <si>
    <t>372-A</t>
  </si>
  <si>
    <t>380-B</t>
  </si>
  <si>
    <t>392-A</t>
  </si>
  <si>
    <t>401-B</t>
  </si>
  <si>
    <t>406-A</t>
  </si>
  <si>
    <t>413-B</t>
  </si>
  <si>
    <t>430-B</t>
  </si>
  <si>
    <t>435-A</t>
  </si>
  <si>
    <t>439-A</t>
  </si>
  <si>
    <t>447-B</t>
  </si>
  <si>
    <t>457-B</t>
  </si>
  <si>
    <t>469-A</t>
  </si>
  <si>
    <t>475-A</t>
  </si>
  <si>
    <t>503-A</t>
  </si>
  <si>
    <t>516-A</t>
  </si>
  <si>
    <t>524-A</t>
  </si>
  <si>
    <t>324-A</t>
  </si>
  <si>
    <t>371-A</t>
  </si>
  <si>
    <t>5" 5041 pt2</t>
  </si>
  <si>
    <t>400' ORIGINAL       8/10</t>
  </si>
  <si>
    <t>600' ORIGINAL      9/14</t>
  </si>
  <si>
    <t>579-C</t>
  </si>
  <si>
    <t>574-B</t>
  </si>
  <si>
    <t>565-C</t>
  </si>
  <si>
    <t>560-B</t>
  </si>
  <si>
    <t>555-B</t>
  </si>
  <si>
    <t>550-A</t>
  </si>
  <si>
    <t>537-A</t>
  </si>
  <si>
    <t>530-B</t>
  </si>
  <si>
    <t>287-B</t>
  </si>
  <si>
    <t>482-B</t>
  </si>
  <si>
    <t>422-A</t>
  </si>
  <si>
    <t>455-B</t>
  </si>
  <si>
    <t>414-A</t>
  </si>
  <si>
    <t>375-B</t>
  </si>
  <si>
    <t>326-B</t>
  </si>
  <si>
    <t>307-A</t>
  </si>
  <si>
    <t>175-B</t>
  </si>
  <si>
    <t>240-B</t>
  </si>
  <si>
    <t>248-B</t>
  </si>
  <si>
    <t>261-A</t>
  </si>
  <si>
    <t>169-B</t>
  </si>
  <si>
    <t>158-C</t>
  </si>
  <si>
    <t>153-C</t>
  </si>
  <si>
    <t>166-B</t>
  </si>
  <si>
    <t>173-C</t>
  </si>
  <si>
    <t>185-A</t>
  </si>
  <si>
    <t>191-A</t>
  </si>
  <si>
    <t>196-A</t>
  </si>
  <si>
    <t>201-A</t>
  </si>
  <si>
    <t>206-A</t>
  </si>
  <si>
    <t>211-A</t>
  </si>
  <si>
    <t>216-A</t>
  </si>
  <si>
    <t>221-A</t>
  </si>
  <si>
    <t>226-A</t>
  </si>
  <si>
    <t>231-A</t>
  </si>
  <si>
    <t>235-A</t>
  </si>
  <si>
    <t>238-B</t>
  </si>
  <si>
    <t>262-B</t>
  </si>
  <si>
    <t>277-A</t>
  </si>
  <si>
    <t>283-C</t>
  </si>
  <si>
    <t>296-A</t>
  </si>
  <si>
    <t>306-A</t>
  </si>
  <si>
    <t>319-A</t>
  </si>
  <si>
    <t>332-C</t>
  </si>
  <si>
    <t>344-A</t>
  </si>
  <si>
    <t>356-B</t>
  </si>
  <si>
    <t>362-D</t>
  </si>
  <si>
    <t>367-B</t>
  </si>
  <si>
    <t>372-B</t>
  </si>
  <si>
    <t>381-B</t>
  </si>
  <si>
    <t>392-B</t>
  </si>
  <si>
    <t>401-C</t>
  </si>
  <si>
    <t>406-B</t>
  </si>
  <si>
    <t>416-A</t>
  </si>
  <si>
    <t>430-C</t>
  </si>
  <si>
    <t>435-B1</t>
  </si>
  <si>
    <t>439-B</t>
  </si>
  <si>
    <t>448-A</t>
  </si>
  <si>
    <t>458-A</t>
  </si>
  <si>
    <t>470-A</t>
  </si>
  <si>
    <t>475-B</t>
  </si>
  <si>
    <t>503-B</t>
  </si>
  <si>
    <t>516-B</t>
  </si>
  <si>
    <t>525-A</t>
  </si>
  <si>
    <t>324-B</t>
  </si>
  <si>
    <t>377-A</t>
  </si>
  <si>
    <t>5" 5142</t>
  </si>
  <si>
    <t>400' ORIGINAL       9/10</t>
  </si>
  <si>
    <t>600' ORIGINAL    10/14</t>
  </si>
  <si>
    <t>579-B</t>
  </si>
  <si>
    <t>574-A</t>
  </si>
  <si>
    <t>565-B</t>
  </si>
  <si>
    <t>560-A</t>
  </si>
  <si>
    <t>555-A</t>
  </si>
  <si>
    <t>542-B</t>
  </si>
  <si>
    <t>536-B</t>
  </si>
  <si>
    <t>530-A</t>
  </si>
  <si>
    <t>287-C</t>
  </si>
  <si>
    <t>482-C</t>
  </si>
  <si>
    <t>422-B</t>
  </si>
  <si>
    <t>459-B</t>
  </si>
  <si>
    <t>412-B</t>
  </si>
  <si>
    <t>354-B</t>
  </si>
  <si>
    <t>326-A</t>
  </si>
  <si>
    <t>305-B</t>
  </si>
  <si>
    <t>175-C</t>
  </si>
  <si>
    <t>240-C</t>
  </si>
  <si>
    <t>249-A</t>
  </si>
  <si>
    <t>261-B</t>
  </si>
  <si>
    <t>169-A</t>
  </si>
  <si>
    <t>158-B</t>
  </si>
  <si>
    <t>153-B</t>
  </si>
  <si>
    <t>167-A</t>
  </si>
  <si>
    <t>174-A</t>
  </si>
  <si>
    <t>185-B</t>
  </si>
  <si>
    <t>191-B</t>
  </si>
  <si>
    <t>196-B</t>
  </si>
  <si>
    <t>201-B</t>
  </si>
  <si>
    <t>206-B</t>
  </si>
  <si>
    <t>211-B</t>
  </si>
  <si>
    <t>216-B</t>
  </si>
  <si>
    <t>221-B</t>
  </si>
  <si>
    <t>226-B</t>
  </si>
  <si>
    <t>231-B</t>
  </si>
  <si>
    <t>235-B</t>
  </si>
  <si>
    <t>245-A</t>
  </si>
  <si>
    <t>262-C</t>
  </si>
  <si>
    <t>277-B</t>
  </si>
  <si>
    <t>284-A</t>
  </si>
  <si>
    <t>296-B</t>
  </si>
  <si>
    <t>306-B</t>
  </si>
  <si>
    <t>319-B</t>
  </si>
  <si>
    <t>333-A</t>
  </si>
  <si>
    <t>346-A</t>
  </si>
  <si>
    <t>357-A</t>
  </si>
  <si>
    <t>363-A</t>
  </si>
  <si>
    <t>367-C</t>
  </si>
  <si>
    <t>373-A</t>
  </si>
  <si>
    <t>382-A</t>
  </si>
  <si>
    <t>393-B</t>
  </si>
  <si>
    <t>402-A</t>
  </si>
  <si>
    <t>406-C</t>
  </si>
  <si>
    <t>416-B</t>
  </si>
  <si>
    <t>431-A</t>
  </si>
  <si>
    <t>435-B2</t>
  </si>
  <si>
    <t>439-C</t>
  </si>
  <si>
    <t>448-B</t>
  </si>
  <si>
    <t>458-B</t>
  </si>
  <si>
    <t>470-B</t>
  </si>
  <si>
    <t>476-A</t>
  </si>
  <si>
    <t>504-A</t>
  </si>
  <si>
    <t>517-A</t>
  </si>
  <si>
    <t>525-B</t>
  </si>
  <si>
    <t>324-C</t>
  </si>
  <si>
    <t>384-A</t>
  </si>
  <si>
    <t>5" 5323</t>
  </si>
  <si>
    <t>400' ORIGINAL     10/10</t>
  </si>
  <si>
    <t>600' ORIGINAL    11/14</t>
  </si>
  <si>
    <t>579-A</t>
  </si>
  <si>
    <t>573-B</t>
  </si>
  <si>
    <t>565-A</t>
  </si>
  <si>
    <t>559-C</t>
  </si>
  <si>
    <t>554-C</t>
  </si>
  <si>
    <t>542-A</t>
  </si>
  <si>
    <t>536-A</t>
  </si>
  <si>
    <t>520-C</t>
  </si>
  <si>
    <t>478-A</t>
  </si>
  <si>
    <t>483-A</t>
  </si>
  <si>
    <t>423-B</t>
  </si>
  <si>
    <t>460-A</t>
  </si>
  <si>
    <t>412-A</t>
  </si>
  <si>
    <t>354-A</t>
  </si>
  <si>
    <t>323-B</t>
  </si>
  <si>
    <t>305-A</t>
  </si>
  <si>
    <t>176-A</t>
  </si>
  <si>
    <t>241-A</t>
  </si>
  <si>
    <t>249-B</t>
  </si>
  <si>
    <t>265-B</t>
  </si>
  <si>
    <t>165-B</t>
  </si>
  <si>
    <t>158-A</t>
  </si>
  <si>
    <t>153-A</t>
  </si>
  <si>
    <t>167-B</t>
  </si>
  <si>
    <t>174-B</t>
  </si>
  <si>
    <t>186-A</t>
  </si>
  <si>
    <t>191-C</t>
  </si>
  <si>
    <t>196-C</t>
  </si>
  <si>
    <t>201-C</t>
  </si>
  <si>
    <t>206-C</t>
  </si>
  <si>
    <t>211-C</t>
  </si>
  <si>
    <t>216-C</t>
  </si>
  <si>
    <t>221-C</t>
  </si>
  <si>
    <t>226-C</t>
  </si>
  <si>
    <t>231-C</t>
  </si>
  <si>
    <t>235-C</t>
  </si>
  <si>
    <t>246-B</t>
  </si>
  <si>
    <t>263-A</t>
  </si>
  <si>
    <t>278-A</t>
  </si>
  <si>
    <t>284-B</t>
  </si>
  <si>
    <t>297-A</t>
  </si>
  <si>
    <t>309-A</t>
  </si>
  <si>
    <t>319-C</t>
  </si>
  <si>
    <t>333-B</t>
  </si>
  <si>
    <t>346-B</t>
  </si>
  <si>
    <t>357-B</t>
  </si>
  <si>
    <t>363-B</t>
  </si>
  <si>
    <t>367-D</t>
  </si>
  <si>
    <t>373-B</t>
  </si>
  <si>
    <t>383-A</t>
  </si>
  <si>
    <t>394-A</t>
  </si>
  <si>
    <t>402-B</t>
  </si>
  <si>
    <t>407-A</t>
  </si>
  <si>
    <t>417-A</t>
  </si>
  <si>
    <t>431-B</t>
  </si>
  <si>
    <t>435-C</t>
  </si>
  <si>
    <t>440-A</t>
  </si>
  <si>
    <t>450-A</t>
  </si>
  <si>
    <t>459-A</t>
  </si>
  <si>
    <t>470-C</t>
  </si>
  <si>
    <t>476-B</t>
  </si>
  <si>
    <t>504-B</t>
  </si>
  <si>
    <t>517-B</t>
  </si>
  <si>
    <t>526-A</t>
  </si>
  <si>
    <t>325-A</t>
  </si>
  <si>
    <t>384-B</t>
  </si>
  <si>
    <t>5" 5371</t>
  </si>
  <si>
    <t xml:space="preserve">200' ORIG Foreign NoAcc             1/1   </t>
  </si>
  <si>
    <t>600' ORIGINAL    12/14</t>
  </si>
  <si>
    <t>578-B</t>
  </si>
  <si>
    <t>573-C</t>
  </si>
  <si>
    <t>564-C</t>
  </si>
  <si>
    <t>559-B</t>
  </si>
  <si>
    <t>554-B</t>
  </si>
  <si>
    <t>541-C</t>
  </si>
  <si>
    <t>535-C</t>
  </si>
  <si>
    <t>520-B</t>
  </si>
  <si>
    <t>478-B</t>
  </si>
  <si>
    <t>483-B</t>
  </si>
  <si>
    <t>425-A</t>
  </si>
  <si>
    <t>460-B</t>
  </si>
  <si>
    <t>411-A</t>
  </si>
  <si>
    <t>352-B</t>
  </si>
  <si>
    <t>323-A</t>
  </si>
  <si>
    <t>303-A</t>
  </si>
  <si>
    <t>176-B</t>
  </si>
  <si>
    <t>241-B</t>
  </si>
  <si>
    <t>250-A</t>
  </si>
  <si>
    <t>266-B</t>
  </si>
  <si>
    <t>165-A</t>
  </si>
  <si>
    <t>157-C</t>
  </si>
  <si>
    <t>152-C</t>
  </si>
  <si>
    <t>168-A</t>
  </si>
  <si>
    <t>174-C</t>
  </si>
  <si>
    <t>186-B</t>
  </si>
  <si>
    <t>192-A</t>
  </si>
  <si>
    <t>197-A</t>
  </si>
  <si>
    <t>202-A</t>
  </si>
  <si>
    <t>207-A</t>
  </si>
  <si>
    <t>212-A</t>
  </si>
  <si>
    <t>217-A</t>
  </si>
  <si>
    <t>222-A</t>
  </si>
  <si>
    <t>227-A</t>
  </si>
  <si>
    <t>232-A</t>
  </si>
  <si>
    <t>236-A</t>
  </si>
  <si>
    <t>251-A</t>
  </si>
  <si>
    <t>263-B</t>
  </si>
  <si>
    <t>278-B</t>
  </si>
  <si>
    <t>284-C</t>
  </si>
  <si>
    <t>298-A</t>
  </si>
  <si>
    <t>310-A</t>
  </si>
  <si>
    <t>320-A</t>
  </si>
  <si>
    <t>333-C</t>
  </si>
  <si>
    <t>347-A</t>
  </si>
  <si>
    <t>358-B</t>
  </si>
  <si>
    <t>363-C</t>
  </si>
  <si>
    <t>368-A</t>
  </si>
  <si>
    <t>374-A</t>
  </si>
  <si>
    <t>383-B</t>
  </si>
  <si>
    <t>394-B</t>
  </si>
  <si>
    <t>402-C</t>
  </si>
  <si>
    <t>407-B</t>
  </si>
  <si>
    <t>417-B</t>
  </si>
  <si>
    <t>431-C</t>
  </si>
  <si>
    <t>436-A</t>
  </si>
  <si>
    <t>440-B</t>
  </si>
  <si>
    <t>450-B</t>
  </si>
  <si>
    <t>461-A</t>
  </si>
  <si>
    <t>471-A</t>
  </si>
  <si>
    <t>476-C</t>
  </si>
  <si>
    <t>510-A</t>
  </si>
  <si>
    <t>518-A</t>
  </si>
  <si>
    <t>526-B</t>
  </si>
  <si>
    <t>325-B</t>
  </si>
  <si>
    <t>389-A</t>
  </si>
  <si>
    <t>5" 5432</t>
  </si>
  <si>
    <t xml:space="preserve">400' ORIG Foreign NoAcc             1/3 </t>
  </si>
  <si>
    <t>600' ORIGINAL    13/14</t>
  </si>
  <si>
    <t>578-A</t>
  </si>
  <si>
    <t>573-A</t>
  </si>
  <si>
    <t>564-B</t>
  </si>
  <si>
    <t>559-A</t>
  </si>
  <si>
    <t>554-A</t>
  </si>
  <si>
    <t>541-B</t>
  </si>
  <si>
    <t>535-B</t>
  </si>
  <si>
    <t>509-B</t>
  </si>
  <si>
    <t>478-C</t>
  </si>
  <si>
    <t>505-A</t>
  </si>
  <si>
    <t>425-B</t>
  </si>
  <si>
    <t>463-A</t>
  </si>
  <si>
    <t>410-A</t>
  </si>
  <si>
    <t>350-A</t>
  </si>
  <si>
    <t>318-C</t>
  </si>
  <si>
    <t>301-A</t>
  </si>
  <si>
    <t>176-C</t>
  </si>
  <si>
    <t>242-A</t>
  </si>
  <si>
    <t>250-B</t>
  </si>
  <si>
    <t>267-A</t>
  </si>
  <si>
    <t>164-B</t>
  </si>
  <si>
    <t>157-B</t>
  </si>
  <si>
    <t>152-B</t>
  </si>
  <si>
    <t>170-A</t>
  </si>
  <si>
    <t>180-A</t>
  </si>
  <si>
    <t>187-A</t>
  </si>
  <si>
    <t>192-B</t>
  </si>
  <si>
    <t>197-B</t>
  </si>
  <si>
    <t>202-B</t>
  </si>
  <si>
    <t>207-B</t>
  </si>
  <si>
    <t>212-B</t>
  </si>
  <si>
    <t>217-B</t>
  </si>
  <si>
    <t>222-B</t>
  </si>
  <si>
    <t>227-B</t>
  </si>
  <si>
    <t>232-B</t>
  </si>
  <si>
    <t>236-B</t>
  </si>
  <si>
    <t>251-B</t>
  </si>
  <si>
    <t>264-A</t>
  </si>
  <si>
    <t>279-A</t>
  </si>
  <si>
    <t>285-A</t>
  </si>
  <si>
    <t>298-B</t>
  </si>
  <si>
    <t>310-B</t>
  </si>
  <si>
    <t>320-B</t>
  </si>
  <si>
    <t>334-A</t>
  </si>
  <si>
    <t>347-B</t>
  </si>
  <si>
    <t>359-A</t>
  </si>
  <si>
    <t>364-A</t>
  </si>
  <si>
    <t>368-B</t>
  </si>
  <si>
    <t>374-B</t>
  </si>
  <si>
    <t>385-B</t>
  </si>
  <si>
    <t>395-A</t>
  </si>
  <si>
    <t>403-A</t>
  </si>
  <si>
    <t>407-C</t>
  </si>
  <si>
    <t>419-A</t>
  </si>
  <si>
    <t>432-A</t>
  </si>
  <si>
    <t>436-B</t>
  </si>
  <si>
    <t>440-C</t>
  </si>
  <si>
    <t>451-B</t>
  </si>
  <si>
    <t>461-B</t>
  </si>
  <si>
    <t>471-B</t>
  </si>
  <si>
    <t>476-D</t>
  </si>
  <si>
    <t>510-B</t>
  </si>
  <si>
    <t>518-B</t>
  </si>
  <si>
    <t>527-A</t>
  </si>
  <si>
    <t>329-A</t>
  </si>
  <si>
    <t>389-B</t>
  </si>
  <si>
    <t>5" 5433</t>
  </si>
  <si>
    <t xml:space="preserve">400' ORIG Foreign NoAcc             2/3 </t>
  </si>
  <si>
    <t>600' ORIGINAL    14/14</t>
  </si>
  <si>
    <t>577-C</t>
  </si>
  <si>
    <t>572-C</t>
  </si>
  <si>
    <t>564-A</t>
  </si>
  <si>
    <t>558-C</t>
  </si>
  <si>
    <t>553-C</t>
  </si>
  <si>
    <t>541-A</t>
  </si>
  <si>
    <t>535-A</t>
  </si>
  <si>
    <t>509-A</t>
  </si>
  <si>
    <t>479-B</t>
  </si>
  <si>
    <t>505-B</t>
  </si>
  <si>
    <t>426-A</t>
  </si>
  <si>
    <t>464-A</t>
  </si>
  <si>
    <t>401-A</t>
  </si>
  <si>
    <t>345-A</t>
  </si>
  <si>
    <t>318-A</t>
  </si>
  <si>
    <t>177-A</t>
  </si>
  <si>
    <t>242-B</t>
  </si>
  <si>
    <t>255-A</t>
  </si>
  <si>
    <t>267-B</t>
  </si>
  <si>
    <t>164-A</t>
  </si>
  <si>
    <t>157-A</t>
  </si>
  <si>
    <t>152-A</t>
  </si>
  <si>
    <t>170-B</t>
  </si>
  <si>
    <t>180-B</t>
  </si>
  <si>
    <t>187-B</t>
  </si>
  <si>
    <t>192-C</t>
  </si>
  <si>
    <t>197-C</t>
  </si>
  <si>
    <t>202-C</t>
  </si>
  <si>
    <t>207-C</t>
  </si>
  <si>
    <t>212-C</t>
  </si>
  <si>
    <t>217-C</t>
  </si>
  <si>
    <t>222-C</t>
  </si>
  <si>
    <t>227-C</t>
  </si>
  <si>
    <t>232-C</t>
  </si>
  <si>
    <t>236-C</t>
  </si>
  <si>
    <t>252-A</t>
  </si>
  <si>
    <t>264-B</t>
  </si>
  <si>
    <t>279-B</t>
  </si>
  <si>
    <t>285-B</t>
  </si>
  <si>
    <t>299-A</t>
  </si>
  <si>
    <t>311-A</t>
  </si>
  <si>
    <t>321-A</t>
  </si>
  <si>
    <t>334-B</t>
  </si>
  <si>
    <t>348-A</t>
  </si>
  <si>
    <t>359-B</t>
  </si>
  <si>
    <t>364-B</t>
  </si>
  <si>
    <t>368-C</t>
  </si>
  <si>
    <t>375-A</t>
  </si>
  <si>
    <t>386-A</t>
  </si>
  <si>
    <t>396-A</t>
  </si>
  <si>
    <t>403-B</t>
  </si>
  <si>
    <t>408-A</t>
  </si>
  <si>
    <t>419-B</t>
  </si>
  <si>
    <t>432-B</t>
  </si>
  <si>
    <t>436-C</t>
  </si>
  <si>
    <t>443-A</t>
  </si>
  <si>
    <t>452-A</t>
  </si>
  <si>
    <t>462-A</t>
  </si>
  <si>
    <t>471-C</t>
  </si>
  <si>
    <t>477-A</t>
  </si>
  <si>
    <t>511-A</t>
  </si>
  <si>
    <t>519-A</t>
  </si>
  <si>
    <t>527-B</t>
  </si>
  <si>
    <t>329-B</t>
  </si>
  <si>
    <t>428-A</t>
  </si>
  <si>
    <t>5" 5562</t>
  </si>
  <si>
    <t xml:space="preserve">400' ORIG Foreign NoAcc             3/3 </t>
  </si>
  <si>
    <t>600' ORIG Foreign NoAcc             1/2</t>
  </si>
  <si>
    <t>577-B</t>
  </si>
  <si>
    <t>572-B</t>
  </si>
  <si>
    <t>563-C</t>
  </si>
  <si>
    <t>558-B</t>
  </si>
  <si>
    <t>553-B</t>
  </si>
  <si>
    <t>540-C</t>
  </si>
  <si>
    <t>534-D</t>
  </si>
  <si>
    <t>508-C</t>
  </si>
  <si>
    <t>479-C</t>
  </si>
  <si>
    <t>505-C</t>
  </si>
  <si>
    <t>426-B</t>
  </si>
  <si>
    <t>466-B</t>
  </si>
  <si>
    <t>397-A</t>
  </si>
  <si>
    <t>343-B</t>
  </si>
  <si>
    <t>317-A</t>
  </si>
  <si>
    <t>294-A</t>
  </si>
  <si>
    <t>177-B</t>
  </si>
  <si>
    <t>243-A</t>
  </si>
  <si>
    <t>255-B</t>
  </si>
  <si>
    <t>268-A</t>
  </si>
  <si>
    <t>163-C</t>
  </si>
  <si>
    <t>156-C</t>
  </si>
  <si>
    <t>151-A</t>
  </si>
  <si>
    <t>170-C</t>
  </si>
  <si>
    <t>181-A</t>
  </si>
  <si>
    <t>188-A</t>
  </si>
  <si>
    <t>193-A</t>
  </si>
  <si>
    <t>198-A</t>
  </si>
  <si>
    <t>203-A</t>
  </si>
  <si>
    <t>208-A</t>
  </si>
  <si>
    <t>213-A</t>
  </si>
  <si>
    <t>218-A</t>
  </si>
  <si>
    <t>223-A</t>
  </si>
  <si>
    <t>228-A</t>
  </si>
  <si>
    <t>232-D</t>
  </si>
  <si>
    <t>236-D</t>
  </si>
  <si>
    <t>252-B</t>
  </si>
  <si>
    <t>265-A</t>
  </si>
  <si>
    <t>280-A</t>
  </si>
  <si>
    <t>285-C</t>
  </si>
  <si>
    <t>299-B</t>
  </si>
  <si>
    <t>311-B</t>
  </si>
  <si>
    <t>321-B</t>
  </si>
  <si>
    <t>335-A</t>
  </si>
  <si>
    <t>348-B</t>
  </si>
  <si>
    <t>360-A</t>
  </si>
  <si>
    <t>364-C</t>
  </si>
  <si>
    <t>369-A</t>
  </si>
  <si>
    <t>376-A</t>
  </si>
  <si>
    <t>386-B</t>
  </si>
  <si>
    <t>398-A</t>
  </si>
  <si>
    <t>403-C</t>
  </si>
  <si>
    <t>408-B</t>
  </si>
  <si>
    <t>421-A</t>
  </si>
  <si>
    <t>432-C</t>
  </si>
  <si>
    <t>437-A</t>
  </si>
  <si>
    <t>443-B</t>
  </si>
  <si>
    <t>452-B</t>
  </si>
  <si>
    <t>462-B</t>
  </si>
  <si>
    <t>472-A</t>
  </si>
  <si>
    <t>477-B</t>
  </si>
  <si>
    <t>511-B</t>
  </si>
  <si>
    <t>519-B</t>
  </si>
  <si>
    <t>528-A</t>
  </si>
  <si>
    <t>330-A</t>
  </si>
  <si>
    <t>428-B</t>
  </si>
  <si>
    <t>200' ORIG Australia w/Acc                1/1</t>
  </si>
  <si>
    <t>600' ORIGINAL      1/14</t>
  </si>
  <si>
    <t>600' ORIG Foreign NoAcc             2/2</t>
  </si>
  <si>
    <t>577-A</t>
  </si>
  <si>
    <t>572-A</t>
  </si>
  <si>
    <t>563-B</t>
  </si>
  <si>
    <t>558-A</t>
  </si>
  <si>
    <t>553-A</t>
  </si>
  <si>
    <t>540-B</t>
  </si>
  <si>
    <t>534-C</t>
  </si>
  <si>
    <t>508-B</t>
  </si>
  <si>
    <t>479-D</t>
  </si>
  <si>
    <t>506-A</t>
  </si>
  <si>
    <t>427-B</t>
  </si>
  <si>
    <t>467-A</t>
  </si>
  <si>
    <t>396-B</t>
  </si>
  <si>
    <t>342-A</t>
  </si>
  <si>
    <t>316-B</t>
  </si>
  <si>
    <t>292-B</t>
  </si>
  <si>
    <t>177-C</t>
  </si>
  <si>
    <t>243-B</t>
  </si>
  <si>
    <t>256-A</t>
  </si>
  <si>
    <t>268-B</t>
  </si>
  <si>
    <t>163-B</t>
  </si>
  <si>
    <t>156-B</t>
  </si>
  <si>
    <t>150-B</t>
  </si>
  <si>
    <t>171-A</t>
  </si>
  <si>
    <t>181-B</t>
  </si>
  <si>
    <t>188-B</t>
  </si>
  <si>
    <t>193-B</t>
  </si>
  <si>
    <t>198-B</t>
  </si>
  <si>
    <t>203-B</t>
  </si>
  <si>
    <t>208-B</t>
  </si>
  <si>
    <t>213-B</t>
  </si>
  <si>
    <t>218-B</t>
  </si>
  <si>
    <t>223-B</t>
  </si>
  <si>
    <t>228-B</t>
  </si>
  <si>
    <t>233-A</t>
  </si>
  <si>
    <t>237-A</t>
  </si>
  <si>
    <t>253-A</t>
  </si>
  <si>
    <t>266-A</t>
  </si>
  <si>
    <t>280-B</t>
  </si>
  <si>
    <t>286-A</t>
  </si>
  <si>
    <t>300-A</t>
  </si>
  <si>
    <t>312-A</t>
  </si>
  <si>
    <t>322-A</t>
  </si>
  <si>
    <t>336-B</t>
  </si>
  <si>
    <t>349-A</t>
  </si>
  <si>
    <t>360-B</t>
  </si>
  <si>
    <t>365-A</t>
  </si>
  <si>
    <t>369-B</t>
  </si>
  <si>
    <t>376-B</t>
  </si>
  <si>
    <t>387-A</t>
  </si>
  <si>
    <t>398-B</t>
  </si>
  <si>
    <t>404-A</t>
  </si>
  <si>
    <t>408-C</t>
  </si>
  <si>
    <t>423-A</t>
  </si>
  <si>
    <t>432-D</t>
  </si>
  <si>
    <t>437-B</t>
  </si>
  <si>
    <t>444-A</t>
  </si>
  <si>
    <t>453-B</t>
  </si>
  <si>
    <t>463-B</t>
  </si>
  <si>
    <t>472-B</t>
  </si>
  <si>
    <t>477-C</t>
  </si>
  <si>
    <t>512-A</t>
  </si>
  <si>
    <t>520-A</t>
  </si>
  <si>
    <t>528-B</t>
  </si>
  <si>
    <t>330-B</t>
  </si>
  <si>
    <t>5" 3571</t>
  </si>
  <si>
    <t>400' ORIGINAL       1/10</t>
  </si>
  <si>
    <t>600' ORIGINAL      2/14</t>
  </si>
  <si>
    <t>576-C</t>
  </si>
  <si>
    <t>571-C</t>
  </si>
  <si>
    <t>563-A</t>
  </si>
  <si>
    <t>557-C</t>
  </si>
  <si>
    <t>552-B</t>
  </si>
  <si>
    <t>540-A</t>
  </si>
  <si>
    <t>534-B</t>
  </si>
  <si>
    <t>508-A</t>
  </si>
  <si>
    <t>480-A</t>
  </si>
  <si>
    <t>415-A</t>
  </si>
  <si>
    <t>441-A*B</t>
  </si>
  <si>
    <t>467-B</t>
  </si>
  <si>
    <t>395-B</t>
  </si>
  <si>
    <t>339-B</t>
  </si>
  <si>
    <t>315-B</t>
  </si>
  <si>
    <t>290-A</t>
  </si>
  <si>
    <t>178-A</t>
  </si>
  <si>
    <t>244-A</t>
  </si>
  <si>
    <t>256-B</t>
  </si>
  <si>
    <t>269-A</t>
  </si>
  <si>
    <t>163-A</t>
  </si>
  <si>
    <t>156-A</t>
  </si>
  <si>
    <t>150-A</t>
  </si>
  <si>
    <t>171-B</t>
  </si>
  <si>
    <t>181-C</t>
  </si>
  <si>
    <t>188-C</t>
  </si>
  <si>
    <t>193-C</t>
  </si>
  <si>
    <t>198-C</t>
  </si>
  <si>
    <t>203-C</t>
  </si>
  <si>
    <t>208-C</t>
  </si>
  <si>
    <t>213-C</t>
  </si>
  <si>
    <t>218-C</t>
  </si>
  <si>
    <t>223-C</t>
  </si>
  <si>
    <t>228-C</t>
  </si>
  <si>
    <t>233-B</t>
  </si>
  <si>
    <t>237-B</t>
  </si>
  <si>
    <t>253-B</t>
  </si>
  <si>
    <t>271-A</t>
  </si>
  <si>
    <t>281-A</t>
  </si>
  <si>
    <t>286-B</t>
  </si>
  <si>
    <t>300-B</t>
  </si>
  <si>
    <t>313-B</t>
  </si>
  <si>
    <t>322-B</t>
  </si>
  <si>
    <t>338-A</t>
  </si>
  <si>
    <t>349-B</t>
  </si>
  <si>
    <t>360-C</t>
  </si>
  <si>
    <t>365-B</t>
  </si>
  <si>
    <t>369-C</t>
  </si>
  <si>
    <t>377-B</t>
  </si>
  <si>
    <t>388-A</t>
  </si>
  <si>
    <t>399-A</t>
  </si>
  <si>
    <t>404-B</t>
  </si>
  <si>
    <t>424-A</t>
  </si>
  <si>
    <t>433-A</t>
  </si>
  <si>
    <t>437-C</t>
  </si>
  <si>
    <t>444-B</t>
  </si>
  <si>
    <t>454-A</t>
  </si>
  <si>
    <t>464-B</t>
  </si>
  <si>
    <t>472-C</t>
  </si>
  <si>
    <t>479-A</t>
  </si>
  <si>
    <t>512-B</t>
  </si>
  <si>
    <t>521-A</t>
  </si>
  <si>
    <t>528-C</t>
  </si>
  <si>
    <t>331-A</t>
  </si>
  <si>
    <t>5" 3975 pt1</t>
  </si>
  <si>
    <t>400' ORIGINAL       2/10</t>
  </si>
  <si>
    <t>600' ORIGINAL      3/14</t>
  </si>
  <si>
    <t>576-B</t>
  </si>
  <si>
    <t>570-B</t>
  </si>
  <si>
    <t>562-C</t>
  </si>
  <si>
    <t>557-B</t>
  </si>
  <si>
    <t>552-A</t>
  </si>
  <si>
    <t>539-B</t>
  </si>
  <si>
    <t>533-B</t>
  </si>
  <si>
    <t>507-C</t>
  </si>
  <si>
    <t>480-B</t>
  </si>
  <si>
    <t>415-B</t>
  </si>
  <si>
    <t>442-A</t>
  </si>
  <si>
    <t>469-B</t>
  </si>
  <si>
    <t>393-A</t>
  </si>
  <si>
    <t>339-A</t>
  </si>
  <si>
    <t>314-C</t>
  </si>
  <si>
    <t>275-C</t>
  </si>
  <si>
    <t>178-B</t>
  </si>
  <si>
    <t>244-b</t>
  </si>
  <si>
    <t>258-A</t>
  </si>
  <si>
    <t>269-B</t>
  </si>
  <si>
    <t>162-C</t>
  </si>
  <si>
    <t>155-C</t>
  </si>
  <si>
    <t>160-A</t>
  </si>
  <si>
    <t>171-C</t>
  </si>
  <si>
    <t>182-A</t>
  </si>
  <si>
    <t>189-A</t>
  </si>
  <si>
    <t>194-A</t>
  </si>
  <si>
    <t>199-A</t>
  </si>
  <si>
    <t>204-A</t>
  </si>
  <si>
    <t>209-A</t>
  </si>
  <si>
    <t>214-A</t>
  </si>
  <si>
    <t>219-A</t>
  </si>
  <si>
    <t>224-A</t>
  </si>
  <si>
    <t>229-A</t>
  </si>
  <si>
    <t>233-C</t>
  </si>
  <si>
    <t>237-C</t>
  </si>
  <si>
    <t>254-A</t>
  </si>
  <si>
    <t>271-B</t>
  </si>
  <si>
    <t>281-B</t>
  </si>
  <si>
    <t>286-C</t>
  </si>
  <si>
    <t>301-B</t>
  </si>
  <si>
    <t>314-A</t>
  </si>
  <si>
    <t>323-C</t>
  </si>
  <si>
    <t>338-B</t>
  </si>
  <si>
    <t>351-A</t>
  </si>
  <si>
    <t>360-D</t>
  </si>
  <si>
    <t>365-C</t>
  </si>
  <si>
    <t>369-D</t>
  </si>
  <si>
    <t>377-C</t>
  </si>
  <si>
    <t>388-B</t>
  </si>
  <si>
    <t>399-B</t>
  </si>
  <si>
    <t>404-C</t>
  </si>
  <si>
    <t>409-A</t>
  </si>
  <si>
    <t>424-B</t>
  </si>
  <si>
    <t>433-B</t>
  </si>
  <si>
    <t>438-A</t>
  </si>
  <si>
    <t>445-A</t>
  </si>
  <si>
    <t>454-B</t>
  </si>
  <si>
    <t>465-A</t>
  </si>
  <si>
    <t>473-A</t>
  </si>
  <si>
    <t>500-A</t>
  </si>
  <si>
    <t>513-A</t>
  </si>
  <si>
    <t>521-B</t>
  </si>
  <si>
    <t>528-D</t>
  </si>
  <si>
    <t>335-B</t>
  </si>
  <si>
    <t>5" 3975 pt2</t>
  </si>
  <si>
    <t>400' ORIGINAL       3/10</t>
  </si>
  <si>
    <t>600' ORIGINAL      4/14</t>
  </si>
  <si>
    <t>576-A</t>
  </si>
  <si>
    <t>567-B</t>
  </si>
  <si>
    <t>562-B</t>
  </si>
  <si>
    <t>557-A</t>
  </si>
  <si>
    <t>551-C</t>
  </si>
  <si>
    <t>539-A</t>
  </si>
  <si>
    <t>533-A</t>
  </si>
  <si>
    <t>507-B</t>
  </si>
  <si>
    <t>480-C</t>
  </si>
  <si>
    <t>418-A</t>
  </si>
  <si>
    <t>442-B</t>
  </si>
  <si>
    <t>501-A</t>
  </si>
  <si>
    <t>387-B</t>
  </si>
  <si>
    <t>337-A</t>
  </si>
  <si>
    <t>313-C</t>
  </si>
  <si>
    <t>275-B</t>
  </si>
  <si>
    <t>178-C</t>
  </si>
  <si>
    <t>245-B</t>
  </si>
  <si>
    <t>258-B</t>
  </si>
  <si>
    <t>270-A</t>
  </si>
  <si>
    <t>162-B</t>
  </si>
  <si>
    <t>155-B</t>
  </si>
  <si>
    <t>160-B</t>
  </si>
  <si>
    <t>172-A</t>
  </si>
  <si>
    <t>182-B</t>
  </si>
  <si>
    <t>189-B</t>
  </si>
  <si>
    <t>194-B</t>
  </si>
  <si>
    <t>199-B</t>
  </si>
  <si>
    <t>204-B</t>
  </si>
  <si>
    <t>209-B</t>
  </si>
  <si>
    <t>214-B</t>
  </si>
  <si>
    <t>219-B</t>
  </si>
  <si>
    <t>224-B</t>
  </si>
  <si>
    <t>229-B</t>
  </si>
  <si>
    <t>233-D</t>
  </si>
  <si>
    <t>237-D</t>
  </si>
  <si>
    <t>254-B</t>
  </si>
  <si>
    <t>272-A</t>
  </si>
  <si>
    <t>281-C</t>
  </si>
  <si>
    <t>291-A</t>
  </si>
  <si>
    <t>302-A</t>
  </si>
  <si>
    <t>314-B</t>
  </si>
  <si>
    <t>328-A</t>
  </si>
  <si>
    <t>340-A</t>
  </si>
  <si>
    <t>352-A</t>
  </si>
  <si>
    <t>361-A</t>
  </si>
  <si>
    <t>366-A</t>
  </si>
  <si>
    <t>370-A</t>
  </si>
  <si>
    <t>378-A</t>
  </si>
  <si>
    <t>390-A</t>
  </si>
  <si>
    <t>397-B</t>
  </si>
  <si>
    <t>405-A</t>
  </si>
  <si>
    <t>409-B</t>
  </si>
  <si>
    <t>427-A</t>
  </si>
  <si>
    <t>433-C</t>
  </si>
  <si>
    <t>438-B</t>
  </si>
  <si>
    <t>445-B</t>
  </si>
  <si>
    <t>455-A</t>
  </si>
  <si>
    <t>465-B</t>
  </si>
  <si>
    <t>473-B</t>
  </si>
  <si>
    <t>500-B</t>
  </si>
  <si>
    <t>513-B</t>
  </si>
  <si>
    <t>521-C</t>
  </si>
  <si>
    <t>529-A</t>
  </si>
  <si>
    <t>344-B</t>
  </si>
  <si>
    <t>5" 4232</t>
  </si>
  <si>
    <t>400' ORIGINAL       4/10</t>
  </si>
  <si>
    <t>600' ORIGINAL      5/14</t>
  </si>
  <si>
    <t>575-A</t>
  </si>
  <si>
    <t>567-A</t>
  </si>
  <si>
    <t>562-A</t>
  </si>
  <si>
    <t>556-C</t>
  </si>
  <si>
    <t>551-B</t>
  </si>
  <si>
    <t>538-C</t>
  </si>
  <si>
    <t>532-B</t>
  </si>
  <si>
    <t>507-A</t>
  </si>
  <si>
    <t>481-A</t>
  </si>
  <si>
    <t>418-B</t>
  </si>
  <si>
    <t>449-A</t>
  </si>
  <si>
    <t>514-B</t>
  </si>
  <si>
    <t>385-A</t>
  </si>
  <si>
    <t>336-C</t>
  </si>
  <si>
    <t>313-A</t>
  </si>
  <si>
    <t>275-A</t>
  </si>
  <si>
    <t>179-A</t>
  </si>
  <si>
    <t>246-A</t>
  </si>
  <si>
    <t>259-A</t>
  </si>
  <si>
    <t>270-B</t>
  </si>
  <si>
    <t>162-A</t>
  </si>
  <si>
    <t>155-A</t>
  </si>
  <si>
    <t>160-C</t>
  </si>
  <si>
    <t>172-B</t>
  </si>
  <si>
    <t>183-A</t>
  </si>
  <si>
    <t>189-C</t>
  </si>
  <si>
    <t>194-C</t>
  </si>
  <si>
    <t>199-C</t>
  </si>
  <si>
    <t>204-C</t>
  </si>
  <si>
    <t>209-C</t>
  </si>
  <si>
    <t>214-C</t>
  </si>
  <si>
    <t>219-C</t>
  </si>
  <si>
    <t>224-C</t>
  </si>
  <si>
    <t>229-C</t>
  </si>
  <si>
    <t>234-A</t>
  </si>
  <si>
    <t>239-A</t>
  </si>
  <si>
    <t>254-C</t>
  </si>
  <si>
    <t>272-B</t>
  </si>
  <si>
    <t>282-A</t>
  </si>
  <si>
    <t>291-B</t>
  </si>
  <si>
    <t>302-B</t>
  </si>
  <si>
    <t>315-A</t>
  </si>
  <si>
    <t>328-B</t>
  </si>
  <si>
    <t>340-B</t>
  </si>
  <si>
    <t>353-A</t>
  </si>
  <si>
    <t>361-B</t>
  </si>
  <si>
    <t>366-B</t>
  </si>
  <si>
    <t>370-B</t>
  </si>
  <si>
    <t>378-B</t>
  </si>
  <si>
    <t>390-B</t>
  </si>
  <si>
    <t>400-A</t>
  </si>
  <si>
    <t>405-B</t>
  </si>
  <si>
    <t>409-C</t>
  </si>
  <si>
    <t>429-A</t>
  </si>
  <si>
    <t>434-A</t>
  </si>
  <si>
    <t>438-C</t>
  </si>
  <si>
    <t>446-A</t>
  </si>
  <si>
    <t>456-A</t>
  </si>
  <si>
    <t>466-A</t>
  </si>
  <si>
    <t>473-C</t>
  </si>
  <si>
    <t>501-B</t>
  </si>
  <si>
    <t>514-A</t>
  </si>
  <si>
    <t>522-A</t>
  </si>
  <si>
    <t>529-B</t>
  </si>
  <si>
    <t>351-B</t>
  </si>
  <si>
    <t>5" 5039</t>
  </si>
  <si>
    <t>400' ORIGINAL       5/10</t>
  </si>
  <si>
    <t>600' ORIGINAL      6/14</t>
  </si>
  <si>
    <t>575-B</t>
  </si>
  <si>
    <t>566-C</t>
  </si>
  <si>
    <t>561-C</t>
  </si>
  <si>
    <t>556-B</t>
  </si>
  <si>
    <t>551-A</t>
  </si>
  <si>
    <t>538-B</t>
  </si>
  <si>
    <t>532-A</t>
  </si>
  <si>
    <t>506-C</t>
  </si>
  <si>
    <t>481-B</t>
  </si>
  <si>
    <t>420-A</t>
  </si>
  <si>
    <t>449-B</t>
  </si>
  <si>
    <t>522-B</t>
  </si>
  <si>
    <t>382-B</t>
  </si>
  <si>
    <t>336-A</t>
  </si>
  <si>
    <t>308-B</t>
  </si>
  <si>
    <t>274-B</t>
  </si>
  <si>
    <t>179-B</t>
  </si>
  <si>
    <t>247-A</t>
  </si>
  <si>
    <t>259-B</t>
  </si>
  <si>
    <t>273-A</t>
  </si>
  <si>
    <t>159-C</t>
  </si>
  <si>
    <t>154-C</t>
  </si>
  <si>
    <t>161-A</t>
  </si>
  <si>
    <t>172-C</t>
  </si>
  <si>
    <t>183-B</t>
  </si>
  <si>
    <t>190-A</t>
  </si>
  <si>
    <t>195-A</t>
  </si>
  <si>
    <t>200-A</t>
  </si>
  <si>
    <t>205-A</t>
  </si>
  <si>
    <t>210-A</t>
  </si>
  <si>
    <t>215-A</t>
  </si>
  <si>
    <t>220-A</t>
  </si>
  <si>
    <t>225-A</t>
  </si>
  <si>
    <t>230-A</t>
  </si>
  <si>
    <t>234-B</t>
  </si>
  <si>
    <t>239-B</t>
  </si>
  <si>
    <t>257-A</t>
  </si>
  <si>
    <t>276-A</t>
  </si>
  <si>
    <t>282-B</t>
  </si>
  <si>
    <t>292-A</t>
  </si>
  <si>
    <t>303-B</t>
  </si>
  <si>
    <t>316-A</t>
  </si>
  <si>
    <t>331-B</t>
  </si>
  <si>
    <t>341-A</t>
  </si>
  <si>
    <t>353-B</t>
  </si>
  <si>
    <t>362-A</t>
  </si>
  <si>
    <t>366-C</t>
  </si>
  <si>
    <t>370-C</t>
  </si>
  <si>
    <t>379-A</t>
  </si>
  <si>
    <t>391-A</t>
  </si>
  <si>
    <t>400-B</t>
  </si>
  <si>
    <t>405-C</t>
  </si>
  <si>
    <t>411-B</t>
  </si>
  <si>
    <t>429-B</t>
  </si>
  <si>
    <t>434-B</t>
  </si>
  <si>
    <t>441-A2</t>
  </si>
  <si>
    <t>446-B</t>
  </si>
  <si>
    <t>456-B</t>
  </si>
  <si>
    <t>468-A</t>
  </si>
  <si>
    <t>474-A</t>
  </si>
  <si>
    <t>502-A</t>
  </si>
  <si>
    <t>515-A</t>
  </si>
  <si>
    <t>523-A</t>
  </si>
  <si>
    <t>531-A</t>
  </si>
  <si>
    <t>356-A</t>
  </si>
  <si>
    <t>5" 5040</t>
  </si>
  <si>
    <t>400' ORIGINAL       6/10</t>
  </si>
  <si>
    <t>600' ORIGINAL      7/14</t>
  </si>
  <si>
    <t>566-B</t>
  </si>
  <si>
    <t>561-B</t>
  </si>
  <si>
    <t>556-A</t>
  </si>
  <si>
    <t>550-C</t>
  </si>
  <si>
    <t>538-A</t>
  </si>
  <si>
    <t>531-C</t>
  </si>
  <si>
    <t>506-B</t>
  </si>
  <si>
    <t>481-C</t>
  </si>
  <si>
    <t>420-B</t>
  </si>
  <si>
    <t>451-A</t>
  </si>
  <si>
    <t>524-B</t>
  </si>
  <si>
    <t>381-A</t>
  </si>
  <si>
    <t>327-B</t>
  </si>
  <si>
    <t>308-A</t>
  </si>
  <si>
    <t>274-A</t>
  </si>
  <si>
    <t>179-C</t>
  </si>
  <si>
    <t>247-B</t>
  </si>
  <si>
    <t>260-A</t>
  </si>
  <si>
    <t>273-B</t>
  </si>
  <si>
    <t>159-B</t>
  </si>
  <si>
    <t>154-B</t>
  </si>
  <si>
    <t>161-B</t>
  </si>
  <si>
    <t>173-A</t>
  </si>
  <si>
    <t>184-A</t>
  </si>
  <si>
    <t>190-B</t>
  </si>
  <si>
    <t>195-B</t>
  </si>
  <si>
    <t>200-B</t>
  </si>
  <si>
    <t>205-B</t>
  </si>
  <si>
    <t>210-B</t>
  </si>
  <si>
    <t>215-B</t>
  </si>
  <si>
    <t>220-B</t>
  </si>
  <si>
    <t>225-B</t>
  </si>
  <si>
    <t>230-B</t>
  </si>
  <si>
    <t>234-C</t>
  </si>
  <si>
    <t>239-C</t>
  </si>
  <si>
    <t>257-B</t>
  </si>
  <si>
    <t>276-B</t>
  </si>
  <si>
    <t>283-A</t>
  </si>
  <si>
    <t>293-A</t>
  </si>
  <si>
    <t>304-A</t>
  </si>
  <si>
    <t>317-B</t>
  </si>
  <si>
    <t>332-A</t>
  </si>
  <si>
    <t>341-B</t>
  </si>
  <si>
    <t>355-A</t>
  </si>
  <si>
    <t>362-B</t>
  </si>
  <si>
    <t>366-D</t>
  </si>
  <si>
    <t>371-B</t>
  </si>
  <si>
    <t>379-B</t>
  </si>
  <si>
    <t>391-B</t>
  </si>
  <si>
    <t>400-C</t>
  </si>
  <si>
    <t>410-B</t>
  </si>
  <si>
    <t>413-A</t>
  </si>
  <si>
    <t>430-A</t>
  </si>
  <si>
    <t>434-C</t>
  </si>
  <si>
    <t>441-B2</t>
  </si>
  <si>
    <t>447-A</t>
  </si>
  <si>
    <t>457-A</t>
  </si>
  <si>
    <t>468-B</t>
  </si>
  <si>
    <t>474-B</t>
  </si>
  <si>
    <t>502-B</t>
  </si>
  <si>
    <t>515-B</t>
  </si>
  <si>
    <t>523-B</t>
  </si>
  <si>
    <t>534-A</t>
  </si>
  <si>
    <t>358-A</t>
  </si>
  <si>
    <t>5" 5041 pt 1</t>
  </si>
  <si>
    <t>400' ORIGINAL       7/10</t>
  </si>
  <si>
    <t>600' ORIGINAL      8/14</t>
  </si>
  <si>
    <t>Pallet #1</t>
  </si>
  <si>
    <t>Pallet #2</t>
  </si>
  <si>
    <t>Pallet #3</t>
  </si>
  <si>
    <t>Pallet #4</t>
  </si>
  <si>
    <t>Pallet #5</t>
  </si>
  <si>
    <t>Pallet #6</t>
  </si>
  <si>
    <t>Pallet #7</t>
  </si>
  <si>
    <t>Pallet #8</t>
  </si>
  <si>
    <t>Pallet #9</t>
  </si>
  <si>
    <t>Pallet #10</t>
  </si>
  <si>
    <t>Pallet #11</t>
  </si>
  <si>
    <t>Pallet #12</t>
  </si>
  <si>
    <t>Pallet #13</t>
  </si>
  <si>
    <t>Pallet #14</t>
  </si>
  <si>
    <t>Pallet #15</t>
  </si>
  <si>
    <t>Pallet #16</t>
  </si>
  <si>
    <t>Pallet #17</t>
  </si>
  <si>
    <t>Pallet #18</t>
  </si>
  <si>
    <t>EMPTY Spacer</t>
  </si>
  <si>
    <r>
      <t xml:space="preserve">Recalled from San Bruno CA. Federal Records Center.        36 cardboard boxes containing </t>
    </r>
    <r>
      <rPr>
        <u/>
        <sz val="16"/>
        <color rgb="FFFF0000"/>
        <rFont val="Calibri"/>
        <family val="2"/>
        <scheme val="minor"/>
      </rPr>
      <t>61</t>
    </r>
    <r>
      <rPr>
        <sz val="16"/>
        <color theme="1"/>
        <rFont val="Calibri"/>
        <family val="2"/>
        <scheme val="minor"/>
      </rPr>
      <t xml:space="preserve"> cans of film with </t>
    </r>
    <r>
      <rPr>
        <u/>
        <sz val="16"/>
        <color rgb="FFFF0000"/>
        <rFont val="Calibri"/>
        <family val="2"/>
        <scheme val="minor"/>
      </rPr>
      <t>69</t>
    </r>
    <r>
      <rPr>
        <sz val="16"/>
        <color theme="1"/>
        <rFont val="Calibri"/>
        <family val="2"/>
        <scheme val="minor"/>
      </rPr>
      <t xml:space="preserve"> rolls in assorted formats</t>
    </r>
  </si>
  <si>
    <t>Roll</t>
  </si>
  <si>
    <t>Sensor</t>
  </si>
  <si>
    <t>Film</t>
  </si>
  <si>
    <t>Flight</t>
  </si>
  <si>
    <t>Date</t>
  </si>
  <si>
    <t>Area</t>
  </si>
  <si>
    <t>Frame</t>
  </si>
  <si>
    <t>Footage</t>
  </si>
  <si>
    <t>Other Original Summary (Includes Federal Records Boxes)</t>
  </si>
  <si>
    <t>None</t>
  </si>
  <si>
    <t>SO-131</t>
  </si>
  <si>
    <t>90-130</t>
  </si>
  <si>
    <t>Canada</t>
  </si>
  <si>
    <t>1can</t>
  </si>
  <si>
    <t>SO127</t>
  </si>
  <si>
    <t>78-148</t>
  </si>
  <si>
    <t>Louisiana</t>
  </si>
  <si>
    <t>Frames</t>
  </si>
  <si>
    <t>90-058</t>
  </si>
  <si>
    <t>Mexico</t>
  </si>
  <si>
    <t>78-149</t>
  </si>
  <si>
    <t>Texas-New Mexico</t>
  </si>
  <si>
    <t>9x9 color</t>
  </si>
  <si>
    <t>90-059</t>
  </si>
  <si>
    <t>SO242</t>
  </si>
  <si>
    <t>78-150</t>
  </si>
  <si>
    <t>Newport News</t>
  </si>
  <si>
    <t>9x9 bw</t>
  </si>
  <si>
    <t>90-060</t>
  </si>
  <si>
    <t>Belize</t>
  </si>
  <si>
    <t>78-151</t>
  </si>
  <si>
    <t>Kentucky/Tennessee</t>
  </si>
  <si>
    <t>9x18 color</t>
  </si>
  <si>
    <t>90-029B</t>
  </si>
  <si>
    <t>EK2443</t>
  </si>
  <si>
    <t>89-418-01</t>
  </si>
  <si>
    <t>9x18 bw</t>
  </si>
  <si>
    <t>89-065</t>
  </si>
  <si>
    <t>89-418-02</t>
  </si>
  <si>
    <t>5" color</t>
  </si>
  <si>
    <t>89-070</t>
  </si>
  <si>
    <t>88-008-01</t>
  </si>
  <si>
    <t>Fresno</t>
  </si>
  <si>
    <t>5" bw</t>
  </si>
  <si>
    <t>BW3414</t>
  </si>
  <si>
    <t>92-162</t>
  </si>
  <si>
    <t>Hawaii</t>
  </si>
  <si>
    <t>EK2448</t>
  </si>
  <si>
    <t>89-002-03</t>
  </si>
  <si>
    <t>Whitesands NM</t>
  </si>
  <si>
    <t>Totals</t>
  </si>
  <si>
    <t>BW2412</t>
  </si>
  <si>
    <t>95-068</t>
  </si>
  <si>
    <t xml:space="preserve">Monterey Bay </t>
  </si>
  <si>
    <t>95-143</t>
  </si>
  <si>
    <t>Central Valley</t>
  </si>
  <si>
    <t>89-002-04</t>
  </si>
  <si>
    <t>Part of Pallet 17 - Other Original Portion</t>
  </si>
  <si>
    <t>95-149</t>
  </si>
  <si>
    <t>Railroad Valley NV</t>
  </si>
  <si>
    <t>45 cans summarized in cells A1:S65</t>
  </si>
  <si>
    <t>SO-127</t>
  </si>
  <si>
    <t>80-157</t>
  </si>
  <si>
    <t>Colorado</t>
  </si>
  <si>
    <t>89-002-05</t>
  </si>
  <si>
    <t>95-192</t>
  </si>
  <si>
    <t>New England</t>
  </si>
  <si>
    <t>Size</t>
  </si>
  <si>
    <t>Height</t>
  </si>
  <si>
    <t>Diameter</t>
  </si>
  <si>
    <t>95-193</t>
  </si>
  <si>
    <t>Virginia</t>
  </si>
  <si>
    <t>89-002-06</t>
  </si>
  <si>
    <t>600' Can</t>
  </si>
  <si>
    <t>12"</t>
  </si>
  <si>
    <t>8"</t>
  </si>
  <si>
    <t>95-194</t>
  </si>
  <si>
    <t>East Coast</t>
  </si>
  <si>
    <t>400' Can</t>
  </si>
  <si>
    <t>10"</t>
  </si>
  <si>
    <t>7"</t>
  </si>
  <si>
    <t>89-012-01</t>
  </si>
  <si>
    <t>Cement OK</t>
  </si>
  <si>
    <t>SO-397</t>
  </si>
  <si>
    <t>Dryden/EAFB</t>
  </si>
  <si>
    <t>200' Can</t>
  </si>
  <si>
    <t>6"</t>
  </si>
  <si>
    <t>89-012-02</t>
  </si>
  <si>
    <t>RedBluffTX/CorrizoNM</t>
  </si>
  <si>
    <t>5" Can</t>
  </si>
  <si>
    <t>5.5"</t>
  </si>
  <si>
    <t>89-008-06</t>
  </si>
  <si>
    <t>Calif/Nevada</t>
  </si>
  <si>
    <t>87-001-03</t>
  </si>
  <si>
    <t>EAFB</t>
  </si>
  <si>
    <t>70mm</t>
  </si>
  <si>
    <t>78-141</t>
  </si>
  <si>
    <t>Idaho</t>
  </si>
  <si>
    <t>86-004-02B</t>
  </si>
  <si>
    <t>Vandenberg AFB</t>
  </si>
  <si>
    <t>78-144</t>
  </si>
  <si>
    <t>89-019</t>
  </si>
  <si>
    <t>89-023</t>
  </si>
  <si>
    <t>Mississippi/Alabama</t>
  </si>
  <si>
    <t>89-057</t>
  </si>
  <si>
    <t>California</t>
  </si>
  <si>
    <t>87-040</t>
  </si>
  <si>
    <t>89-132</t>
  </si>
  <si>
    <t>No California</t>
  </si>
  <si>
    <t>SO-242</t>
  </si>
  <si>
    <t>89-158</t>
  </si>
  <si>
    <t>Yellowstone</t>
  </si>
  <si>
    <t>89-160</t>
  </si>
  <si>
    <t>Sacramento Valley</t>
  </si>
  <si>
    <t>89-086</t>
  </si>
  <si>
    <t>88-014</t>
  </si>
  <si>
    <t>Texas Coast</t>
  </si>
  <si>
    <t>88-065</t>
  </si>
  <si>
    <t>87-020</t>
  </si>
  <si>
    <t>88-147</t>
  </si>
  <si>
    <t>89-022</t>
  </si>
  <si>
    <t>91-014A</t>
  </si>
  <si>
    <t>88-143</t>
  </si>
  <si>
    <t>California Fires</t>
  </si>
  <si>
    <t>85-063</t>
  </si>
  <si>
    <t>Spain</t>
  </si>
  <si>
    <t>89-030</t>
  </si>
  <si>
    <t>Central Calif.</t>
  </si>
  <si>
    <t>85-110</t>
  </si>
  <si>
    <t>Wyoming</t>
  </si>
  <si>
    <t>89-021</t>
  </si>
  <si>
    <t>85-058</t>
  </si>
  <si>
    <t>89-071</t>
  </si>
  <si>
    <t>Mississippi Delta</t>
  </si>
  <si>
    <t>86-001-19</t>
  </si>
  <si>
    <t>Australia</t>
  </si>
  <si>
    <t>89-098</t>
  </si>
  <si>
    <t>SW States</t>
  </si>
  <si>
    <t>86-001-20</t>
  </si>
  <si>
    <t>Australia  (200' Spool)</t>
  </si>
  <si>
    <t>89-100</t>
  </si>
  <si>
    <t>Oregon</t>
  </si>
  <si>
    <t>86-001-21</t>
  </si>
  <si>
    <t>89-115</t>
  </si>
  <si>
    <t>Wisconsin</t>
  </si>
  <si>
    <t>86-001-05</t>
  </si>
  <si>
    <t>01 Oct 1985</t>
  </si>
  <si>
    <t>89-116</t>
  </si>
  <si>
    <t>New Jersey</t>
  </si>
  <si>
    <t>86-001-06</t>
  </si>
  <si>
    <t>02 Oct 1985</t>
  </si>
  <si>
    <t>89-138</t>
  </si>
  <si>
    <t>86-001-07</t>
  </si>
  <si>
    <t>03 Oct 1985</t>
  </si>
  <si>
    <t>86-001-08</t>
  </si>
  <si>
    <t>07 Oct 1985</t>
  </si>
  <si>
    <t>Australia  (400' Spool)</t>
  </si>
  <si>
    <t>89-149</t>
  </si>
  <si>
    <t>Columbia River OR</t>
  </si>
  <si>
    <t>86-001-09</t>
  </si>
  <si>
    <t>09 Oct 1985</t>
  </si>
  <si>
    <t>86-001-10</t>
  </si>
  <si>
    <t>10 Oct 1985</t>
  </si>
  <si>
    <t>89-175</t>
  </si>
  <si>
    <t>Nevada Utah</t>
  </si>
  <si>
    <t>86-001-11</t>
  </si>
  <si>
    <t>11 Oct 1985</t>
  </si>
  <si>
    <t>90-001</t>
  </si>
  <si>
    <t>86-001-12</t>
  </si>
  <si>
    <t>14 Oct 1985</t>
  </si>
  <si>
    <t>78-143</t>
  </si>
  <si>
    <t>86-001-13</t>
  </si>
  <si>
    <t>15 Oct 1985</t>
  </si>
  <si>
    <t>86-001-14</t>
  </si>
  <si>
    <t>16 Oct 1985</t>
  </si>
  <si>
    <t>78-145</t>
  </si>
  <si>
    <t>86-001-15</t>
  </si>
  <si>
    <t>19 Oct 1985</t>
  </si>
  <si>
    <t>89-159</t>
  </si>
  <si>
    <t>Yellowstone NP</t>
  </si>
  <si>
    <t>86-001-16</t>
  </si>
  <si>
    <t>21 Oct 1985</t>
  </si>
  <si>
    <t>90-021</t>
  </si>
  <si>
    <t>Stanislaus Natl Forest</t>
  </si>
  <si>
    <t>86-001-18</t>
  </si>
  <si>
    <t>22 Oct 1985</t>
  </si>
  <si>
    <t>Non Accessioned Foreign Original (6 cans, 31 rolls)</t>
  </si>
  <si>
    <t>5" Original (14 cans for 12 rolls)</t>
  </si>
  <si>
    <t>600' 1/2</t>
  </si>
  <si>
    <t>85-005-</t>
  </si>
  <si>
    <t xml:space="preserve"> Jun 1986</t>
  </si>
  <si>
    <t>France 2 rolls</t>
  </si>
  <si>
    <t>86-129</t>
  </si>
  <si>
    <t>SF Bay Area</t>
  </si>
  <si>
    <t>Pallet 17 Row #2</t>
  </si>
  <si>
    <t>600' 2/2</t>
  </si>
  <si>
    <t>86-008-</t>
  </si>
  <si>
    <t>Jul 1986</t>
  </si>
  <si>
    <t>Italy  4 rolls</t>
  </si>
  <si>
    <t>90-024*</t>
  </si>
  <si>
    <t>200' 1/1</t>
  </si>
  <si>
    <t>85-061</t>
  </si>
  <si>
    <t>Apr 1985</t>
  </si>
  <si>
    <t>Germany (1 roll)</t>
  </si>
  <si>
    <t>91-098</t>
  </si>
  <si>
    <t>400' 1/3</t>
  </si>
  <si>
    <t>Mix</t>
  </si>
  <si>
    <t>86-006-</t>
  </si>
  <si>
    <t>Germany (11 rolls)</t>
  </si>
  <si>
    <t>96-036</t>
  </si>
  <si>
    <t>400' 2/3</t>
  </si>
  <si>
    <t>Germany / Italy (4 rolls)</t>
  </si>
  <si>
    <t>96-038</t>
  </si>
  <si>
    <t>Central CA</t>
  </si>
  <si>
    <t>400' 3/3</t>
  </si>
  <si>
    <t>86-007-</t>
  </si>
  <si>
    <t>Austria (9 rolls)</t>
  </si>
  <si>
    <t>96-034*</t>
  </si>
  <si>
    <t>Sierra Nevada</t>
  </si>
  <si>
    <t>97-019</t>
  </si>
  <si>
    <t>Yosemite</t>
  </si>
  <si>
    <t>99-019</t>
  </si>
  <si>
    <t>Rogers Lake</t>
  </si>
  <si>
    <t>99-092</t>
  </si>
  <si>
    <t>Yosemite/Mono Lake</t>
  </si>
  <si>
    <t>00-018</t>
  </si>
  <si>
    <t>So Cal</t>
  </si>
  <si>
    <t>00-021</t>
  </si>
  <si>
    <t>01-013</t>
  </si>
  <si>
    <t>*Indicates roll takes 2 spools/cans</t>
  </si>
  <si>
    <t>Pallet #18 shrink wrapped film in individual cardboard boxes, the following is the film recalled from San Bruno Records Center 20+ years ago</t>
  </si>
  <si>
    <t xml:space="preserve"> 61 cans containing 69 rolls</t>
  </si>
  <si>
    <t>Box ID</t>
  </si>
  <si>
    <t>75-038</t>
  </si>
  <si>
    <t>San Francisco Bay Area</t>
  </si>
  <si>
    <t>5"</t>
  </si>
  <si>
    <t>255-79-0045 1/7</t>
  </si>
  <si>
    <t>OCP</t>
  </si>
  <si>
    <t>75-064</t>
  </si>
  <si>
    <t xml:space="preserve">Ferry to Moffett Field </t>
  </si>
  <si>
    <t>255-79-0045 2/7</t>
  </si>
  <si>
    <t>EK3414</t>
  </si>
  <si>
    <t>78-006</t>
  </si>
  <si>
    <t>San Fran.  Bay Area Part A</t>
  </si>
  <si>
    <t>255-79-0045 3/7</t>
  </si>
  <si>
    <t>3cans</t>
  </si>
  <si>
    <t>ON</t>
  </si>
  <si>
    <t>San Fran.  Bay Area Part B</t>
  </si>
  <si>
    <t>76-177</t>
  </si>
  <si>
    <t xml:space="preserve">Santa Cruz Mountains </t>
  </si>
  <si>
    <t>79-005</t>
  </si>
  <si>
    <t>255-79-0045 4/7</t>
  </si>
  <si>
    <t>2cans</t>
  </si>
  <si>
    <t>78-037</t>
  </si>
  <si>
    <t>Sierra Nevada Foothills</t>
  </si>
  <si>
    <t>CP2</t>
  </si>
  <si>
    <t>79-046</t>
  </si>
  <si>
    <t>Chesapeake Bay Part 3</t>
  </si>
  <si>
    <t>255-79-0045 6/7</t>
  </si>
  <si>
    <t>Chesapeake Bay Part 4</t>
  </si>
  <si>
    <t>79-061</t>
  </si>
  <si>
    <t>255-79-0045 7/7</t>
  </si>
  <si>
    <t>78-156A</t>
  </si>
  <si>
    <t>Ohio River</t>
  </si>
  <si>
    <t>255-79-0048 1/9</t>
  </si>
  <si>
    <t>78-158</t>
  </si>
  <si>
    <t>Ohio / Tennessee</t>
  </si>
  <si>
    <t>78-156B</t>
  </si>
  <si>
    <t>Washington DC</t>
  </si>
  <si>
    <t>9"</t>
  </si>
  <si>
    <t>SO-297</t>
  </si>
  <si>
    <t>79-007</t>
  </si>
  <si>
    <t>Santa Clara County CA</t>
  </si>
  <si>
    <t>79-028</t>
  </si>
  <si>
    <t>Ventura CA</t>
  </si>
  <si>
    <t>255-79-0048 2/9</t>
  </si>
  <si>
    <t>79-031</t>
  </si>
  <si>
    <t>Southern Arizona</t>
  </si>
  <si>
    <t>255-79-0048 3/9</t>
  </si>
  <si>
    <t>79-033</t>
  </si>
  <si>
    <t>Sacto Valley / Ventura CA</t>
  </si>
  <si>
    <t>79-035</t>
  </si>
  <si>
    <t>North Carolina / Penn.</t>
  </si>
  <si>
    <t>EK3400</t>
  </si>
  <si>
    <t>79-038</t>
  </si>
  <si>
    <t>Arizona</t>
  </si>
  <si>
    <t>255-79-0048 4/9</t>
  </si>
  <si>
    <t>79-051</t>
  </si>
  <si>
    <t>Oklahoma/New Mexico</t>
  </si>
  <si>
    <t>255-79-0048 5/9</t>
  </si>
  <si>
    <t>79-052</t>
  </si>
  <si>
    <t>West Texas</t>
  </si>
  <si>
    <t>79-053</t>
  </si>
  <si>
    <t>Texas / New Mexico</t>
  </si>
  <si>
    <t>79-054</t>
  </si>
  <si>
    <t>Nebraska</t>
  </si>
  <si>
    <t>79-055</t>
  </si>
  <si>
    <t>Red River Flood</t>
  </si>
  <si>
    <t>86-090</t>
  </si>
  <si>
    <t>79-056</t>
  </si>
  <si>
    <t>North and South Dakota</t>
  </si>
  <si>
    <t>255-79-0048 6/9</t>
  </si>
  <si>
    <t>79-057</t>
  </si>
  <si>
    <t>North Dakota</t>
  </si>
  <si>
    <t>255-79-0048 8/9</t>
  </si>
  <si>
    <t>79-067</t>
  </si>
  <si>
    <t>Nebraska / Wyoming</t>
  </si>
  <si>
    <t>255-79-0048 9/9</t>
  </si>
  <si>
    <t>79-058</t>
  </si>
  <si>
    <t>79-060</t>
  </si>
  <si>
    <t>North/South Dakota</t>
  </si>
  <si>
    <t>255-80-0006 1/11</t>
  </si>
  <si>
    <t>79-068</t>
  </si>
  <si>
    <t>255-80-0006 2/11</t>
  </si>
  <si>
    <t>79-072</t>
  </si>
  <si>
    <t>Southern California</t>
  </si>
  <si>
    <t>255-80-0006 3/11</t>
  </si>
  <si>
    <t>79-073</t>
  </si>
  <si>
    <t>Central Arizona</t>
  </si>
  <si>
    <t>79-076</t>
  </si>
  <si>
    <t>Central California</t>
  </si>
  <si>
    <t>255-80-0006 4/11</t>
  </si>
  <si>
    <t>79-077</t>
  </si>
  <si>
    <t>West Nevada</t>
  </si>
  <si>
    <t>79-079</t>
  </si>
  <si>
    <t>Colorado / New Mexico</t>
  </si>
  <si>
    <t>79-080</t>
  </si>
  <si>
    <t>Nevada / California</t>
  </si>
  <si>
    <t>255-80-0006 5/11</t>
  </si>
  <si>
    <t>79-082</t>
  </si>
  <si>
    <t>California / Oregon</t>
  </si>
  <si>
    <t>79-083</t>
  </si>
  <si>
    <t>Northern California</t>
  </si>
  <si>
    <t>79-088</t>
  </si>
  <si>
    <t>San Joaquin Valley CA</t>
  </si>
  <si>
    <t>79-084</t>
  </si>
  <si>
    <t>255-80-0006 6/11</t>
  </si>
  <si>
    <t>N2</t>
  </si>
  <si>
    <t>255-80-0006 7/11</t>
  </si>
  <si>
    <t>SO-193</t>
  </si>
  <si>
    <t>79-093</t>
  </si>
  <si>
    <t>Alaska</t>
  </si>
  <si>
    <t>255-80-0006 8/11</t>
  </si>
  <si>
    <t>EK2404</t>
  </si>
  <si>
    <t>79-095</t>
  </si>
  <si>
    <t>255-80-0006 9/11</t>
  </si>
  <si>
    <t>EK2402</t>
  </si>
  <si>
    <t>79-096</t>
  </si>
  <si>
    <t>255-80-0006 10/11</t>
  </si>
  <si>
    <t>79-097</t>
  </si>
  <si>
    <t>255-80-0006 11/11</t>
  </si>
  <si>
    <t>79-047</t>
  </si>
  <si>
    <t>East Pennsylvania Part 1</t>
  </si>
  <si>
    <t>255-80-0009 1/11</t>
  </si>
  <si>
    <t>East Pennsylvania Part 2</t>
  </si>
  <si>
    <t>East Pennsylvania Part 3</t>
  </si>
  <si>
    <t>East Pennsylvania Part 4</t>
  </si>
  <si>
    <t>255-80-0009 2/11</t>
  </si>
  <si>
    <t>East Pennsylvania Part 5</t>
  </si>
  <si>
    <t>East Pennsylvania Part 6</t>
  </si>
  <si>
    <t>79-048</t>
  </si>
  <si>
    <t>So Carolina/Virgina Part 1</t>
  </si>
  <si>
    <t>255-80-0009 3/11</t>
  </si>
  <si>
    <t>So Carolina/Virgina Part 2</t>
  </si>
  <si>
    <t>East Pennsylvania Part 7</t>
  </si>
  <si>
    <t>So Carolina/Virgina Part 3</t>
  </si>
  <si>
    <t>255-80-0009 4/11</t>
  </si>
  <si>
    <t>So Carolina/Virgina Part 4</t>
  </si>
  <si>
    <t>So Carolina/Virgina Part 5</t>
  </si>
  <si>
    <t>So Carolina/Virgina Part 6</t>
  </si>
  <si>
    <t>255-80-0009 5/11</t>
  </si>
  <si>
    <t>So Carolina/Virgina Part 7</t>
  </si>
  <si>
    <t>79-049</t>
  </si>
  <si>
    <t>Penn./Chesap. Bay Part 1</t>
  </si>
  <si>
    <t>255-80-0009 6/11</t>
  </si>
  <si>
    <t>Penn./Chesap. Bay Part 2</t>
  </si>
  <si>
    <t>Penn./Chesap. Bay Part 3</t>
  </si>
  <si>
    <t>Penn./Chesap. Bay Part 4</t>
  </si>
  <si>
    <t>255-80-0009 7/11</t>
  </si>
  <si>
    <t>Penn./Chesap. Bay Part 5</t>
  </si>
  <si>
    <t>Penn./Chesap. Bay Part 6</t>
  </si>
  <si>
    <t>Penn./Chesap. Bay Part 7</t>
  </si>
  <si>
    <t>255-80-0009 8/11</t>
  </si>
  <si>
    <t>Penn./Chesap. Bay Part 8</t>
  </si>
  <si>
    <t>Penn./Chesap. Bay Part 9</t>
  </si>
  <si>
    <t>79-070</t>
  </si>
  <si>
    <t>El Dorado  Forest Part 1</t>
  </si>
  <si>
    <t>255-80-0009 9/11</t>
  </si>
  <si>
    <t>El Dorado  Forest Part 2</t>
  </si>
  <si>
    <t>79-087</t>
  </si>
  <si>
    <t>Clearwater Forest ID Pt 1</t>
  </si>
  <si>
    <t>255-80-0009 10/11</t>
  </si>
  <si>
    <t>Clearwater Forest ID Pt 2</t>
  </si>
  <si>
    <t>Clearwater Forest ID Pt 3</t>
  </si>
  <si>
    <t>79-130</t>
  </si>
  <si>
    <t>Black Hills SD Part 1</t>
  </si>
  <si>
    <t>255-80-0009 11/11</t>
  </si>
  <si>
    <t>Black Hills SD Part 2</t>
  </si>
  <si>
    <t>79-139</t>
  </si>
  <si>
    <t>Black Hills 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</si>
</sst>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6"/>
      <color rgb="FF00B050"/>
      <name val="Calibri"/>
      <family val="2"/>
      <scheme val="minor"/>
    </font>
    <font>
      <b/>
      <sz val="20"/>
      <color theme="1"/>
      <name val="Calibri"/>
      <family val="2"/>
      <scheme val="minor"/>
    </font>
    <font>
      <u/>
      <sz val="16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0" xfId="0" applyFont="1"/>
    <xf numFmtId="14" fontId="8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2" xfId="0" applyBorder="1"/>
    <xf numFmtId="14" fontId="0" fillId="0" borderId="12" xfId="0" applyNumberFormat="1" applyBorder="1" applyAlignment="1">
      <alignment horizontal="center" vertical="center"/>
    </xf>
    <xf numFmtId="0" fontId="0" fillId="0" borderId="13" xfId="0" applyBorder="1"/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right"/>
    </xf>
    <xf numFmtId="0" fontId="0" fillId="0" borderId="14" xfId="0" applyBorder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15" xfId="0" applyBorder="1"/>
    <xf numFmtId="0" fontId="0" fillId="5" borderId="0" xfId="0" applyFill="1"/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7" xfId="0" applyBorder="1"/>
    <xf numFmtId="14" fontId="0" fillId="0" borderId="17" xfId="0" applyNumberFormat="1" applyBorder="1" applyAlignment="1">
      <alignment horizontal="center" vertical="center"/>
    </xf>
    <xf numFmtId="0" fontId="0" fillId="0" borderId="18" xfId="0" applyBorder="1"/>
    <xf numFmtId="0" fontId="0" fillId="6" borderId="0" xfId="0" applyFill="1"/>
    <xf numFmtId="0" fontId="9" fillId="7" borderId="0" xfId="0" applyFont="1" applyFill="1"/>
    <xf numFmtId="0" fontId="0" fillId="6" borderId="11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0" fontId="0" fillId="6" borderId="12" xfId="0" applyFill="1" applyBorder="1"/>
    <xf numFmtId="14" fontId="0" fillId="6" borderId="12" xfId="0" applyNumberFormat="1" applyFill="1" applyBorder="1" applyAlignment="1">
      <alignment horizontal="center" vertical="center"/>
    </xf>
    <xf numFmtId="0" fontId="0" fillId="6" borderId="13" xfId="0" applyFill="1" applyBorder="1"/>
    <xf numFmtId="0" fontId="7" fillId="0" borderId="0" xfId="0" applyFont="1"/>
    <xf numFmtId="0" fontId="0" fillId="6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20" xfId="0" applyFill="1" applyBorder="1"/>
    <xf numFmtId="14" fontId="0" fillId="6" borderId="20" xfId="0" applyNumberFormat="1" applyFill="1" applyBorder="1" applyAlignment="1">
      <alignment horizontal="center" vertical="center"/>
    </xf>
    <xf numFmtId="0" fontId="0" fillId="6" borderId="21" xfId="0" applyFill="1" applyBorder="1"/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0" xfId="0" applyBorder="1"/>
    <xf numFmtId="14" fontId="0" fillId="0" borderId="20" xfId="0" applyNumberFormat="1" applyBorder="1" applyAlignment="1">
      <alignment horizontal="center" vertical="center"/>
    </xf>
    <xf numFmtId="0" fontId="0" fillId="0" borderId="21" xfId="0" applyBorder="1"/>
    <xf numFmtId="0" fontId="0" fillId="0" borderId="0" xfId="0" applyAlignment="1">
      <alignment horizontal="left"/>
    </xf>
    <xf numFmtId="0" fontId="0" fillId="6" borderId="14" xfId="0" applyFill="1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14" fontId="0" fillId="6" borderId="0" xfId="0" applyNumberFormat="1" applyFill="1" applyAlignment="1">
      <alignment horizontal="center" vertical="center"/>
    </xf>
    <xf numFmtId="0" fontId="0" fillId="6" borderId="15" xfId="0" applyFill="1" applyBorder="1"/>
    <xf numFmtId="0" fontId="0" fillId="6" borderId="16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17" xfId="0" applyFill="1" applyBorder="1"/>
    <xf numFmtId="14" fontId="0" fillId="6" borderId="17" xfId="0" applyNumberFormat="1" applyFill="1" applyBorder="1" applyAlignment="1">
      <alignment horizontal="center" vertical="center"/>
    </xf>
    <xf numFmtId="0" fontId="0" fillId="6" borderId="18" xfId="0" applyFill="1" applyBorder="1"/>
    <xf numFmtId="12" fontId="0" fillId="0" borderId="12" xfId="0" quotePrefix="1" applyNumberFormat="1" applyBorder="1" applyAlignment="1">
      <alignment vertical="center"/>
    </xf>
    <xf numFmtId="14" fontId="0" fillId="0" borderId="12" xfId="0" quotePrefix="1" applyNumberFormat="1" applyBorder="1" applyAlignment="1">
      <alignment horizontal="center" vertical="center"/>
    </xf>
    <xf numFmtId="12" fontId="0" fillId="0" borderId="17" xfId="0" quotePrefix="1" applyNumberFormat="1" applyBorder="1"/>
    <xf numFmtId="14" fontId="0" fillId="0" borderId="17" xfId="0" quotePrefix="1" applyNumberFormat="1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0" xfId="0" quotePrefix="1" applyAlignment="1">
      <alignment horizontal="center" vertical="center"/>
    </xf>
    <xf numFmtId="14" fontId="0" fillId="0" borderId="0" xfId="0" quotePrefix="1" applyNumberFormat="1" applyAlignment="1">
      <alignment horizontal="center" vertical="center"/>
    </xf>
    <xf numFmtId="0" fontId="0" fillId="0" borderId="17" xfId="0" quotePrefix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12" fontId="0" fillId="0" borderId="12" xfId="0" quotePrefix="1" applyNumberFormat="1" applyBorder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7" borderId="0" xfId="0" applyFill="1"/>
    <xf numFmtId="14" fontId="0" fillId="7" borderId="0" xfId="0" applyNumberFormat="1" applyFill="1" applyAlignment="1">
      <alignment horizontal="center" vertical="center"/>
    </xf>
    <xf numFmtId="12" fontId="0" fillId="0" borderId="17" xfId="0" quotePrefix="1" applyNumberFormat="1" applyBorder="1" applyAlignment="1">
      <alignment horizontal="center" vertical="center"/>
    </xf>
    <xf numFmtId="0" fontId="0" fillId="0" borderId="20" xfId="0" quotePrefix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7" borderId="19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0" xfId="0" applyFill="1" applyBorder="1"/>
    <xf numFmtId="14" fontId="0" fillId="7" borderId="20" xfId="0" applyNumberFormat="1" applyFill="1" applyBorder="1" applyAlignment="1">
      <alignment horizontal="center" vertic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left" vertical="center"/>
    </xf>
    <xf numFmtId="0" fontId="0" fillId="0" borderId="24" xfId="0" applyBorder="1" applyAlignment="1">
      <alignment horizontal="center" vertical="center"/>
    </xf>
    <xf numFmtId="0" fontId="0" fillId="4" borderId="19" xfId="0" applyFill="1" applyBorder="1" applyAlignment="1">
      <alignment horizontal="center" vertical="center"/>
    </xf>
    <xf numFmtId="0" fontId="0" fillId="4" borderId="20" xfId="0" applyFill="1" applyBorder="1" applyAlignment="1">
      <alignment horizontal="center" vertical="center"/>
    </xf>
    <xf numFmtId="0" fontId="0" fillId="4" borderId="20" xfId="0" applyFill="1" applyBorder="1"/>
    <xf numFmtId="14" fontId="0" fillId="4" borderId="20" xfId="0" applyNumberFormat="1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0" borderId="3" xfId="0" applyBorder="1" applyAlignment="1">
      <alignment horizontal="left" vertical="center"/>
    </xf>
    <xf numFmtId="0" fontId="0" fillId="0" borderId="25" xfId="0" applyBorder="1" applyAlignment="1">
      <alignment horizontal="center" vertical="center"/>
    </xf>
    <xf numFmtId="0" fontId="0" fillId="4" borderId="20" xfId="0" quotePrefix="1" applyFill="1" applyBorder="1" applyAlignment="1">
      <alignment horizontal="center" vertical="center"/>
    </xf>
    <xf numFmtId="0" fontId="0" fillId="4" borderId="6" xfId="0" applyFill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14" fontId="0" fillId="0" borderId="12" xfId="0" applyNumberFormat="1" applyBorder="1"/>
    <xf numFmtId="0" fontId="0" fillId="0" borderId="6" xfId="0" applyBorder="1" applyAlignment="1">
      <alignment horizontal="center"/>
    </xf>
    <xf numFmtId="0" fontId="0" fillId="0" borderId="25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0" fillId="7" borderId="16" xfId="0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/>
    </xf>
    <xf numFmtId="0" fontId="0" fillId="7" borderId="17" xfId="0" applyFill="1" applyBorder="1"/>
    <xf numFmtId="14" fontId="0" fillId="7" borderId="17" xfId="0" applyNumberFormat="1" applyFill="1" applyBorder="1" applyAlignment="1">
      <alignment horizontal="center" vertical="center"/>
    </xf>
    <xf numFmtId="0" fontId="0" fillId="7" borderId="27" xfId="0" applyFill="1" applyBorder="1"/>
    <xf numFmtId="0" fontId="0" fillId="0" borderId="5" xfId="0" applyBorder="1" applyAlignment="1">
      <alignment horizontal="center" vertical="center" wrapText="1"/>
    </xf>
    <xf numFmtId="0" fontId="0" fillId="0" borderId="28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7" borderId="12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AmesFilmArchive\AmesShippingSummaryForJSC.xlsx" TargetMode="External"/><Relationship Id="rId1" Type="http://schemas.openxmlformats.org/officeDocument/2006/relationships/externalLinkPath" Target="AmesShippingSummaryForJSC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mes9InchBROWSE Archive"/>
      <sheetName val="PalletContents"/>
      <sheetName val="OtherOriginal"/>
      <sheetName val="SENSOR_ID_ListForJSC"/>
      <sheetName val="FilmFormat_ListForJSC"/>
      <sheetName val="FilmTypes_ListForJSC"/>
      <sheetName val="Platform_ListForJSC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277F0E-B39A-4C3B-93CE-417FBB6AFE48}">
  <dimension ref="A1:FC71"/>
  <sheetViews>
    <sheetView topLeftCell="EN1" workbookViewId="0">
      <selection activeCell="EZ2" sqref="EZ2:EZ16"/>
    </sheetView>
  </sheetViews>
  <sheetFormatPr defaultRowHeight="15" x14ac:dyDescent="0.25"/>
  <cols>
    <col min="1" max="1" width="9.140625" style="21"/>
    <col min="2" max="2" width="18.140625" customWidth="1"/>
    <col min="3" max="3" width="9.140625" style="21"/>
    <col min="4" max="4" width="18.140625" customWidth="1"/>
    <col min="6" max="6" width="18.28515625" customWidth="1"/>
    <col min="8" max="8" width="18.28515625" customWidth="1"/>
    <col min="10" max="10" width="9.140625" style="21"/>
    <col min="11" max="11" width="18.140625" customWidth="1"/>
    <col min="12" max="12" width="9.140625" style="21"/>
    <col min="13" max="13" width="18.140625" customWidth="1"/>
    <col min="15" max="15" width="18.28515625" customWidth="1"/>
    <col min="17" max="17" width="18.28515625" customWidth="1"/>
    <col min="19" max="19" width="9.140625" style="21"/>
    <col min="20" max="20" width="18.140625" customWidth="1"/>
    <col min="21" max="21" width="9.140625" style="21"/>
    <col min="22" max="22" width="18.140625" customWidth="1"/>
    <col min="24" max="24" width="18.28515625" customWidth="1"/>
    <col min="25" max="25" width="9.140625" customWidth="1"/>
    <col min="26" max="26" width="18.28515625" customWidth="1"/>
    <col min="28" max="28" width="9.140625" style="21"/>
    <col min="29" max="29" width="18.140625" customWidth="1"/>
    <col min="30" max="30" width="9.140625" style="21"/>
    <col min="31" max="31" width="18.140625" customWidth="1"/>
    <col min="33" max="33" width="18.28515625" customWidth="1"/>
    <col min="35" max="35" width="18.28515625" customWidth="1"/>
    <col min="37" max="37" width="9.140625" style="21"/>
    <col min="38" max="38" width="18.140625" customWidth="1"/>
    <col min="39" max="39" width="9.140625" style="21"/>
    <col min="40" max="40" width="18.140625" customWidth="1"/>
    <col min="42" max="42" width="18.28515625" customWidth="1"/>
    <col min="44" max="44" width="18.28515625" customWidth="1"/>
    <col min="46" max="46" width="9.140625" style="21"/>
    <col min="47" max="47" width="18.140625" customWidth="1"/>
    <col min="48" max="48" width="9.140625" style="21"/>
    <col min="49" max="49" width="18.140625" customWidth="1"/>
    <col min="51" max="51" width="18.28515625" customWidth="1"/>
    <col min="53" max="53" width="18.28515625" customWidth="1"/>
    <col min="55" max="55" width="9.140625" style="21"/>
    <col min="56" max="56" width="18.140625" customWidth="1"/>
    <col min="57" max="57" width="9.140625" style="21"/>
    <col min="58" max="58" width="18.140625" customWidth="1"/>
    <col min="60" max="60" width="18.28515625" customWidth="1"/>
    <col min="62" max="62" width="18.28515625" customWidth="1"/>
    <col min="64" max="64" width="9.140625" style="21"/>
    <col min="65" max="65" width="18.140625" customWidth="1"/>
    <col min="66" max="66" width="9.140625" style="21"/>
    <col min="67" max="67" width="18.140625" customWidth="1"/>
    <col min="69" max="69" width="18.28515625" customWidth="1"/>
    <col min="71" max="71" width="18.28515625" customWidth="1"/>
    <col min="73" max="73" width="9.140625" style="21"/>
    <col min="74" max="74" width="18.140625" customWidth="1"/>
    <col min="75" max="75" width="9.140625" style="21"/>
    <col min="76" max="76" width="18.140625" customWidth="1"/>
    <col min="78" max="78" width="18.28515625" customWidth="1"/>
    <col min="80" max="80" width="18.28515625" customWidth="1"/>
    <col min="82" max="82" width="9.140625" style="21"/>
    <col min="83" max="83" width="18.140625" customWidth="1"/>
    <col min="84" max="84" width="9.140625" style="21"/>
    <col min="85" max="85" width="18.140625" customWidth="1"/>
    <col min="87" max="87" width="18.28515625" customWidth="1"/>
    <col min="89" max="89" width="18.28515625" customWidth="1"/>
    <col min="91" max="91" width="9.140625" style="21"/>
    <col min="92" max="92" width="18.140625" customWidth="1"/>
    <col min="93" max="93" width="9.140625" style="21"/>
    <col min="94" max="94" width="18.140625" customWidth="1"/>
    <col min="96" max="96" width="18.28515625" customWidth="1"/>
    <col min="98" max="98" width="18.28515625" customWidth="1"/>
    <col min="100" max="100" width="9.140625" style="21"/>
    <col min="101" max="101" width="18.140625" customWidth="1"/>
    <col min="102" max="102" width="9.140625" style="21"/>
    <col min="103" max="103" width="18.140625" customWidth="1"/>
    <col min="105" max="105" width="18.28515625" customWidth="1"/>
    <col min="107" max="107" width="18.28515625" customWidth="1"/>
    <col min="109" max="109" width="9.140625" style="21"/>
    <col min="110" max="110" width="18.140625" customWidth="1"/>
    <col min="111" max="111" width="9.140625" style="21"/>
    <col min="112" max="112" width="18.140625" customWidth="1"/>
    <col min="114" max="114" width="18.28515625" customWidth="1"/>
    <col min="116" max="116" width="18.28515625" customWidth="1"/>
    <col min="118" max="118" width="9.140625" style="21"/>
    <col min="119" max="119" width="18.140625" customWidth="1"/>
    <col min="120" max="120" width="9.140625" style="21"/>
    <col min="121" max="121" width="18.140625" customWidth="1"/>
    <col min="123" max="123" width="18.28515625" customWidth="1"/>
    <col min="125" max="125" width="18.28515625" customWidth="1"/>
    <col min="127" max="127" width="9.140625" style="21"/>
    <col min="128" max="128" width="18.140625" customWidth="1"/>
    <col min="129" max="129" width="9.140625" style="21"/>
    <col min="130" max="130" width="18.140625" customWidth="1"/>
    <col min="132" max="132" width="18.28515625" customWidth="1"/>
    <col min="134" max="134" width="18.28515625" customWidth="1"/>
    <col min="136" max="136" width="9.140625" style="21"/>
    <col min="137" max="137" width="18.140625" customWidth="1"/>
    <col min="138" max="138" width="9.140625" style="21"/>
    <col min="139" max="139" width="18.140625" customWidth="1"/>
    <col min="141" max="141" width="18.28515625" customWidth="1"/>
    <col min="143" max="143" width="18.28515625" customWidth="1"/>
    <col min="145" max="145" width="9.140625" style="21"/>
    <col min="146" max="146" width="18.140625" customWidth="1"/>
    <col min="147" max="147" width="9.140625" style="21"/>
    <col min="148" max="148" width="18.140625" customWidth="1"/>
    <col min="149" max="149" width="9.140625" customWidth="1"/>
    <col min="150" max="150" width="18.140625" customWidth="1"/>
    <col min="152" max="152" width="18.28515625" customWidth="1"/>
    <col min="154" max="154" width="18.28515625" customWidth="1"/>
    <col min="156" max="156" width="10.42578125" style="21" customWidth="1"/>
    <col min="157" max="157" width="9.140625" style="21"/>
    <col min="159" max="159" width="18.5703125" customWidth="1"/>
  </cols>
  <sheetData>
    <row r="1" spans="1:159" ht="16.5" customHeight="1" x14ac:dyDescent="0.25">
      <c r="A1" s="1" t="s">
        <v>0</v>
      </c>
      <c r="B1" s="2" t="s">
        <v>1</v>
      </c>
      <c r="C1" s="1" t="s">
        <v>0</v>
      </c>
      <c r="D1" s="2" t="s">
        <v>1</v>
      </c>
      <c r="E1" s="1" t="s">
        <v>0</v>
      </c>
      <c r="F1" s="2" t="s">
        <v>1</v>
      </c>
      <c r="G1" s="1" t="s">
        <v>0</v>
      </c>
      <c r="H1" s="2" t="s">
        <v>1</v>
      </c>
      <c r="J1" s="1" t="s">
        <v>0</v>
      </c>
      <c r="K1" s="2" t="s">
        <v>1</v>
      </c>
      <c r="L1" s="1" t="s">
        <v>0</v>
      </c>
      <c r="M1" s="2" t="s">
        <v>1</v>
      </c>
      <c r="N1" s="1" t="s">
        <v>0</v>
      </c>
      <c r="O1" s="2" t="s">
        <v>1</v>
      </c>
      <c r="P1" s="1" t="s">
        <v>0</v>
      </c>
      <c r="Q1" s="2" t="s">
        <v>1</v>
      </c>
      <c r="S1" s="1" t="s">
        <v>0</v>
      </c>
      <c r="T1" s="2" t="s">
        <v>1</v>
      </c>
      <c r="U1" s="1" t="s">
        <v>0</v>
      </c>
      <c r="V1" s="2" t="s">
        <v>1</v>
      </c>
      <c r="W1" s="1" t="s">
        <v>0</v>
      </c>
      <c r="X1" s="2" t="s">
        <v>1</v>
      </c>
      <c r="Y1" s="1" t="s">
        <v>0</v>
      </c>
      <c r="Z1" s="2" t="s">
        <v>1</v>
      </c>
      <c r="AB1" s="1" t="s">
        <v>0</v>
      </c>
      <c r="AC1" s="2" t="s">
        <v>1</v>
      </c>
      <c r="AD1" s="1" t="s">
        <v>0</v>
      </c>
      <c r="AE1" s="2" t="s">
        <v>1</v>
      </c>
      <c r="AF1" s="1" t="s">
        <v>0</v>
      </c>
      <c r="AG1" s="2" t="s">
        <v>1</v>
      </c>
      <c r="AH1" s="1" t="s">
        <v>0</v>
      </c>
      <c r="AI1" s="2" t="s">
        <v>1</v>
      </c>
      <c r="AK1" s="1" t="s">
        <v>0</v>
      </c>
      <c r="AL1" s="2" t="s">
        <v>1</v>
      </c>
      <c r="AM1" s="1" t="s">
        <v>0</v>
      </c>
      <c r="AN1" s="2" t="s">
        <v>1</v>
      </c>
      <c r="AO1" s="1" t="s">
        <v>0</v>
      </c>
      <c r="AP1" s="2" t="s">
        <v>1</v>
      </c>
      <c r="AQ1" s="1" t="s">
        <v>0</v>
      </c>
      <c r="AR1" s="2" t="s">
        <v>1</v>
      </c>
      <c r="AT1" s="1" t="s">
        <v>0</v>
      </c>
      <c r="AU1" s="2" t="s">
        <v>1</v>
      </c>
      <c r="AV1" s="1" t="s">
        <v>0</v>
      </c>
      <c r="AW1" s="2" t="s">
        <v>1</v>
      </c>
      <c r="AX1" s="1" t="s">
        <v>0</v>
      </c>
      <c r="AY1" s="2" t="s">
        <v>1</v>
      </c>
      <c r="AZ1" s="1" t="s">
        <v>0</v>
      </c>
      <c r="BA1" s="2" t="s">
        <v>1</v>
      </c>
      <c r="BC1" s="1" t="s">
        <v>0</v>
      </c>
      <c r="BD1" s="2" t="s">
        <v>1</v>
      </c>
      <c r="BE1" s="1" t="s">
        <v>0</v>
      </c>
      <c r="BF1" s="2" t="s">
        <v>1</v>
      </c>
      <c r="BG1" s="1" t="s">
        <v>0</v>
      </c>
      <c r="BH1" s="2" t="s">
        <v>1</v>
      </c>
      <c r="BI1" s="1" t="s">
        <v>0</v>
      </c>
      <c r="BJ1" s="2" t="s">
        <v>1</v>
      </c>
      <c r="BL1" s="1" t="s">
        <v>0</v>
      </c>
      <c r="BM1" s="2" t="s">
        <v>1</v>
      </c>
      <c r="BN1" s="1" t="s">
        <v>0</v>
      </c>
      <c r="BO1" s="2" t="s">
        <v>1</v>
      </c>
      <c r="BP1" s="1" t="s">
        <v>0</v>
      </c>
      <c r="BQ1" s="2" t="s">
        <v>1</v>
      </c>
      <c r="BR1" s="1" t="s">
        <v>0</v>
      </c>
      <c r="BS1" s="2" t="s">
        <v>1</v>
      </c>
      <c r="BU1" s="1" t="s">
        <v>0</v>
      </c>
      <c r="BV1" s="2" t="s">
        <v>1</v>
      </c>
      <c r="BW1" s="1" t="s">
        <v>0</v>
      </c>
      <c r="BX1" s="2" t="s">
        <v>1</v>
      </c>
      <c r="BY1" s="1" t="s">
        <v>0</v>
      </c>
      <c r="BZ1" s="2" t="s">
        <v>1</v>
      </c>
      <c r="CA1" s="1" t="s">
        <v>0</v>
      </c>
      <c r="CB1" s="2" t="s">
        <v>1</v>
      </c>
      <c r="CD1" s="1" t="s">
        <v>0</v>
      </c>
      <c r="CE1" s="2" t="s">
        <v>1</v>
      </c>
      <c r="CF1" s="1" t="s">
        <v>0</v>
      </c>
      <c r="CG1" s="2" t="s">
        <v>1</v>
      </c>
      <c r="CH1" s="1" t="s">
        <v>0</v>
      </c>
      <c r="CI1" s="2" t="s">
        <v>1</v>
      </c>
      <c r="CJ1" s="1" t="s">
        <v>0</v>
      </c>
      <c r="CK1" s="2" t="s">
        <v>1</v>
      </c>
      <c r="CM1" s="1" t="s">
        <v>0</v>
      </c>
      <c r="CN1" s="2" t="s">
        <v>1</v>
      </c>
      <c r="CO1" s="1" t="s">
        <v>0</v>
      </c>
      <c r="CP1" s="2" t="s">
        <v>1</v>
      </c>
      <c r="CQ1" s="1" t="s">
        <v>0</v>
      </c>
      <c r="CR1" s="2" t="s">
        <v>1</v>
      </c>
      <c r="CS1" s="1" t="s">
        <v>0</v>
      </c>
      <c r="CT1" s="2" t="s">
        <v>1</v>
      </c>
      <c r="CV1" s="1" t="s">
        <v>0</v>
      </c>
      <c r="CW1" s="2" t="s">
        <v>1</v>
      </c>
      <c r="CX1" s="1" t="s">
        <v>0</v>
      </c>
      <c r="CY1" s="2" t="s">
        <v>1</v>
      </c>
      <c r="CZ1" s="1" t="s">
        <v>0</v>
      </c>
      <c r="DA1" s="2" t="s">
        <v>1</v>
      </c>
      <c r="DB1" s="1" t="s">
        <v>0</v>
      </c>
      <c r="DC1" s="2" t="s">
        <v>1</v>
      </c>
      <c r="DE1" s="1" t="s">
        <v>0</v>
      </c>
      <c r="DF1" s="2" t="s">
        <v>1</v>
      </c>
      <c r="DG1" s="1" t="s">
        <v>0</v>
      </c>
      <c r="DH1" s="2" t="s">
        <v>1</v>
      </c>
      <c r="DI1" s="1" t="s">
        <v>0</v>
      </c>
      <c r="DJ1" s="2" t="s">
        <v>1</v>
      </c>
      <c r="DK1" s="1" t="s">
        <v>0</v>
      </c>
      <c r="DL1" s="2" t="s">
        <v>1</v>
      </c>
      <c r="DN1" s="1" t="s">
        <v>0</v>
      </c>
      <c r="DO1" s="2" t="s">
        <v>1</v>
      </c>
      <c r="DP1" s="1" t="s">
        <v>0</v>
      </c>
      <c r="DQ1" s="2" t="s">
        <v>1</v>
      </c>
      <c r="DR1" s="1" t="s">
        <v>0</v>
      </c>
      <c r="DS1" s="2" t="s">
        <v>1</v>
      </c>
      <c r="DT1" s="1" t="s">
        <v>0</v>
      </c>
      <c r="DU1" s="2" t="s">
        <v>1</v>
      </c>
      <c r="DW1" s="1" t="s">
        <v>0</v>
      </c>
      <c r="DX1" s="2" t="s">
        <v>1</v>
      </c>
      <c r="DY1" s="1" t="s">
        <v>0</v>
      </c>
      <c r="DZ1" s="2" t="s">
        <v>1</v>
      </c>
      <c r="EA1" s="1" t="s">
        <v>0</v>
      </c>
      <c r="EB1" s="2" t="s">
        <v>1</v>
      </c>
      <c r="EC1" s="1" t="s">
        <v>0</v>
      </c>
      <c r="ED1" s="2" t="s">
        <v>1</v>
      </c>
      <c r="EF1" s="1" t="s">
        <v>0</v>
      </c>
      <c r="EG1" s="2" t="s">
        <v>1</v>
      </c>
      <c r="EH1" s="1" t="s">
        <v>0</v>
      </c>
      <c r="EI1" s="2" t="s">
        <v>1</v>
      </c>
      <c r="EJ1" s="1" t="s">
        <v>0</v>
      </c>
      <c r="EK1" s="2" t="s">
        <v>1</v>
      </c>
      <c r="EL1" s="1" t="s">
        <v>0</v>
      </c>
      <c r="EM1" s="2" t="s">
        <v>1</v>
      </c>
      <c r="EO1" s="1" t="s">
        <v>0</v>
      </c>
      <c r="EP1" s="2" t="s">
        <v>1</v>
      </c>
      <c r="EQ1" s="1" t="s">
        <v>0</v>
      </c>
      <c r="ER1" s="2" t="s">
        <v>1</v>
      </c>
      <c r="ES1" s="1" t="s">
        <v>0</v>
      </c>
      <c r="ET1" s="2" t="s">
        <v>2</v>
      </c>
      <c r="EU1" s="1" t="s">
        <v>0</v>
      </c>
      <c r="EV1" s="2" t="s">
        <v>2</v>
      </c>
      <c r="EW1" s="1" t="s">
        <v>0</v>
      </c>
      <c r="EX1" s="2" t="s">
        <v>2</v>
      </c>
      <c r="EZ1" s="1" t="s">
        <v>3</v>
      </c>
      <c r="FA1" s="23" t="s">
        <v>4</v>
      </c>
      <c r="FB1" s="24"/>
      <c r="FC1" s="25"/>
    </row>
    <row r="2" spans="1:159" s="6" customFormat="1" ht="30" customHeight="1" x14ac:dyDescent="0.25">
      <c r="A2" s="3">
        <v>1</v>
      </c>
      <c r="B2" s="4" t="s">
        <v>5</v>
      </c>
      <c r="C2" s="3">
        <v>16</v>
      </c>
      <c r="D2" s="5" t="s">
        <v>6</v>
      </c>
      <c r="E2" s="3">
        <v>31</v>
      </c>
      <c r="F2" s="4" t="s">
        <v>7</v>
      </c>
      <c r="G2" s="3">
        <v>46</v>
      </c>
      <c r="H2" s="4" t="s">
        <v>8</v>
      </c>
      <c r="J2" s="3">
        <v>1</v>
      </c>
      <c r="K2" s="4" t="s">
        <v>9</v>
      </c>
      <c r="L2" s="3">
        <v>16</v>
      </c>
      <c r="M2" s="5" t="s">
        <v>10</v>
      </c>
      <c r="N2" s="3">
        <v>31</v>
      </c>
      <c r="O2" s="4" t="s">
        <v>11</v>
      </c>
      <c r="P2" s="3">
        <v>46</v>
      </c>
      <c r="Q2" s="4" t="s">
        <v>12</v>
      </c>
      <c r="S2" s="3">
        <v>1</v>
      </c>
      <c r="T2" s="4" t="s">
        <v>13</v>
      </c>
      <c r="U2" s="3">
        <v>16</v>
      </c>
      <c r="V2" s="5" t="s">
        <v>14</v>
      </c>
      <c r="W2" s="3">
        <v>31</v>
      </c>
      <c r="X2" s="7" t="s">
        <v>15</v>
      </c>
      <c r="Y2" s="3">
        <v>46</v>
      </c>
      <c r="Z2" s="7" t="s">
        <v>16</v>
      </c>
      <c r="AB2" s="3">
        <v>1</v>
      </c>
      <c r="AC2" s="7" t="s">
        <v>17</v>
      </c>
      <c r="AD2" s="3">
        <v>16</v>
      </c>
      <c r="AE2" s="8" t="s">
        <v>18</v>
      </c>
      <c r="AF2" s="3">
        <v>31</v>
      </c>
      <c r="AG2" s="7" t="s">
        <v>19</v>
      </c>
      <c r="AH2" s="3">
        <v>46</v>
      </c>
      <c r="AI2" s="7" t="s">
        <v>20</v>
      </c>
      <c r="AK2" s="3">
        <v>1</v>
      </c>
      <c r="AL2" s="7" t="s">
        <v>21</v>
      </c>
      <c r="AM2" s="3">
        <v>16</v>
      </c>
      <c r="AN2" s="8" t="s">
        <v>22</v>
      </c>
      <c r="AO2" s="3">
        <v>31</v>
      </c>
      <c r="AP2" s="7" t="s">
        <v>23</v>
      </c>
      <c r="AQ2" s="3">
        <v>46</v>
      </c>
      <c r="AR2" s="7" t="s">
        <v>24</v>
      </c>
      <c r="AT2" s="3">
        <v>1</v>
      </c>
      <c r="AU2" s="7" t="s">
        <v>25</v>
      </c>
      <c r="AV2" s="3">
        <v>16</v>
      </c>
      <c r="AW2" s="8" t="s">
        <v>26</v>
      </c>
      <c r="AX2" s="3">
        <v>31</v>
      </c>
      <c r="AY2" s="7" t="s">
        <v>27</v>
      </c>
      <c r="AZ2" s="3">
        <v>46</v>
      </c>
      <c r="BA2" s="9" t="s">
        <v>28</v>
      </c>
      <c r="BC2" s="3">
        <v>1</v>
      </c>
      <c r="BD2" s="9" t="s">
        <v>29</v>
      </c>
      <c r="BE2" s="3">
        <v>16</v>
      </c>
      <c r="BF2" s="10" t="s">
        <v>30</v>
      </c>
      <c r="BG2" s="3">
        <v>31</v>
      </c>
      <c r="BH2" s="9" t="s">
        <v>31</v>
      </c>
      <c r="BI2" s="3">
        <v>46</v>
      </c>
      <c r="BJ2" s="9" t="s">
        <v>32</v>
      </c>
      <c r="BL2" s="3">
        <v>1</v>
      </c>
      <c r="BM2" s="9" t="s">
        <v>33</v>
      </c>
      <c r="BN2" s="3">
        <v>16</v>
      </c>
      <c r="BO2" s="10" t="s">
        <v>34</v>
      </c>
      <c r="BP2" s="3">
        <v>31</v>
      </c>
      <c r="BQ2" s="9" t="s">
        <v>35</v>
      </c>
      <c r="BR2" s="3">
        <v>46</v>
      </c>
      <c r="BS2" s="9" t="s">
        <v>36</v>
      </c>
      <c r="BU2" s="3">
        <v>1</v>
      </c>
      <c r="BV2" s="9" t="s">
        <v>37</v>
      </c>
      <c r="BW2" s="3">
        <v>16</v>
      </c>
      <c r="BX2" s="10" t="s">
        <v>38</v>
      </c>
      <c r="BY2" s="3">
        <v>31</v>
      </c>
      <c r="BZ2" s="9" t="s">
        <v>39</v>
      </c>
      <c r="CA2" s="3">
        <v>46</v>
      </c>
      <c r="CB2" s="9" t="s">
        <v>40</v>
      </c>
      <c r="CD2" s="3">
        <v>1</v>
      </c>
      <c r="CE2" s="9" t="s">
        <v>41</v>
      </c>
      <c r="CF2" s="3">
        <v>16</v>
      </c>
      <c r="CG2" s="10" t="s">
        <v>42</v>
      </c>
      <c r="CH2" s="3">
        <v>31</v>
      </c>
      <c r="CI2" s="9" t="s">
        <v>43</v>
      </c>
      <c r="CJ2" s="3">
        <v>46</v>
      </c>
      <c r="CK2" s="9" t="s">
        <v>44</v>
      </c>
      <c r="CM2" s="3">
        <v>1</v>
      </c>
      <c r="CN2" s="9" t="s">
        <v>45</v>
      </c>
      <c r="CO2" s="3">
        <v>16</v>
      </c>
      <c r="CP2" s="10" t="s">
        <v>46</v>
      </c>
      <c r="CQ2" s="3">
        <v>31</v>
      </c>
      <c r="CR2" s="9" t="s">
        <v>47</v>
      </c>
      <c r="CS2" s="3">
        <v>46</v>
      </c>
      <c r="CT2" s="9" t="s">
        <v>48</v>
      </c>
      <c r="CV2" s="3">
        <v>1</v>
      </c>
      <c r="CW2" s="9" t="s">
        <v>49</v>
      </c>
      <c r="CX2" s="3">
        <v>16</v>
      </c>
      <c r="CY2" s="10" t="s">
        <v>50</v>
      </c>
      <c r="CZ2" s="3">
        <v>31</v>
      </c>
      <c r="DA2" s="9" t="s">
        <v>51</v>
      </c>
      <c r="DB2" s="3">
        <v>46</v>
      </c>
      <c r="DC2" s="9" t="s">
        <v>52</v>
      </c>
      <c r="DE2" s="3">
        <v>1</v>
      </c>
      <c r="DF2" s="9" t="s">
        <v>53</v>
      </c>
      <c r="DG2" s="3">
        <v>16</v>
      </c>
      <c r="DH2" s="10" t="s">
        <v>54</v>
      </c>
      <c r="DI2" s="3">
        <v>31</v>
      </c>
      <c r="DJ2" s="9" t="s">
        <v>55</v>
      </c>
      <c r="DK2" s="3">
        <v>46</v>
      </c>
      <c r="DL2" s="9" t="s">
        <v>56</v>
      </c>
      <c r="DN2" s="3">
        <v>1</v>
      </c>
      <c r="DO2" s="9" t="s">
        <v>57</v>
      </c>
      <c r="DP2" s="3">
        <v>16</v>
      </c>
      <c r="DQ2" s="10" t="s">
        <v>58</v>
      </c>
      <c r="DR2" s="3">
        <v>31</v>
      </c>
      <c r="DS2" s="9" t="s">
        <v>59</v>
      </c>
      <c r="DT2" s="3">
        <v>46</v>
      </c>
      <c r="DU2" s="9" t="s">
        <v>60</v>
      </c>
      <c r="DW2" s="3">
        <v>1</v>
      </c>
      <c r="DX2" s="9" t="s">
        <v>61</v>
      </c>
      <c r="DY2" s="3">
        <v>16</v>
      </c>
      <c r="DZ2" s="10" t="s">
        <v>62</v>
      </c>
      <c r="EA2" s="3">
        <v>31</v>
      </c>
      <c r="EB2" s="9" t="s">
        <v>63</v>
      </c>
      <c r="EC2" s="3">
        <v>46</v>
      </c>
      <c r="ED2" s="9" t="s">
        <v>64</v>
      </c>
      <c r="EF2" s="3">
        <v>1</v>
      </c>
      <c r="EG2" s="9" t="s">
        <v>65</v>
      </c>
      <c r="EH2" s="3">
        <v>16</v>
      </c>
      <c r="EI2" s="10" t="s">
        <v>66</v>
      </c>
      <c r="EJ2" s="3">
        <v>31</v>
      </c>
      <c r="EK2" s="9" t="s">
        <v>67</v>
      </c>
      <c r="EL2" s="3">
        <v>46</v>
      </c>
      <c r="EM2" s="9" t="s">
        <v>68</v>
      </c>
      <c r="EO2" s="3">
        <v>1</v>
      </c>
      <c r="EP2" s="9" t="s">
        <v>69</v>
      </c>
      <c r="EQ2" s="3">
        <v>16</v>
      </c>
      <c r="ER2" s="10" t="s">
        <v>70</v>
      </c>
      <c r="ES2" s="3">
        <v>31</v>
      </c>
      <c r="ET2" s="3" t="s">
        <v>71</v>
      </c>
      <c r="EU2" s="3">
        <v>46</v>
      </c>
      <c r="EV2" s="11" t="s">
        <v>72</v>
      </c>
      <c r="EW2" s="3">
        <v>61</v>
      </c>
      <c r="EX2" s="11" t="s">
        <v>73</v>
      </c>
      <c r="EZ2" s="26"/>
      <c r="FA2" s="28" t="s">
        <v>1049</v>
      </c>
      <c r="FB2" s="29"/>
      <c r="FC2" s="30"/>
    </row>
    <row r="3" spans="1:159" s="6" customFormat="1" ht="30" customHeight="1" x14ac:dyDescent="0.25">
      <c r="A3" s="3">
        <f t="shared" ref="A3:A16" si="0">A2+1</f>
        <v>2</v>
      </c>
      <c r="B3" s="4" t="s">
        <v>74</v>
      </c>
      <c r="C3" s="3">
        <f t="shared" ref="C3:C16" si="1">C2+1</f>
        <v>17</v>
      </c>
      <c r="D3" s="4" t="s">
        <v>75</v>
      </c>
      <c r="E3" s="3">
        <f t="shared" ref="E3:E16" si="2">E2+1</f>
        <v>32</v>
      </c>
      <c r="F3" s="4" t="s">
        <v>76</v>
      </c>
      <c r="G3" s="3">
        <f t="shared" ref="G3:G16" si="3">G2+1</f>
        <v>47</v>
      </c>
      <c r="H3" s="4" t="s">
        <v>77</v>
      </c>
      <c r="J3" s="3">
        <f t="shared" ref="J3:J16" si="4">J2+1</f>
        <v>2</v>
      </c>
      <c r="K3" s="4" t="s">
        <v>78</v>
      </c>
      <c r="L3" s="3">
        <f t="shared" ref="L3:L16" si="5">L2+1</f>
        <v>17</v>
      </c>
      <c r="M3" s="4" t="s">
        <v>79</v>
      </c>
      <c r="N3" s="3">
        <f t="shared" ref="N3:N16" si="6">N2+1</f>
        <v>32</v>
      </c>
      <c r="O3" s="4" t="s">
        <v>80</v>
      </c>
      <c r="P3" s="3">
        <f t="shared" ref="P3:P16" si="7">P2+1</f>
        <v>47</v>
      </c>
      <c r="Q3" s="4" t="s">
        <v>81</v>
      </c>
      <c r="S3" s="3">
        <f>S2+1</f>
        <v>2</v>
      </c>
      <c r="T3" s="4" t="s">
        <v>82</v>
      </c>
      <c r="U3" s="3">
        <f t="shared" ref="U3:U16" si="8">U2+1</f>
        <v>17</v>
      </c>
      <c r="V3" s="4" t="s">
        <v>83</v>
      </c>
      <c r="W3" s="3">
        <f t="shared" ref="W3:W16" si="9">W2+1</f>
        <v>32</v>
      </c>
      <c r="X3" s="7" t="s">
        <v>84</v>
      </c>
      <c r="Y3" s="3">
        <f t="shared" ref="Y3:Y16" si="10">Y2+1</f>
        <v>47</v>
      </c>
      <c r="Z3" s="7" t="s">
        <v>85</v>
      </c>
      <c r="AB3" s="3">
        <f t="shared" ref="AB3:AB16" si="11">AB2+1</f>
        <v>2</v>
      </c>
      <c r="AC3" s="7" t="s">
        <v>86</v>
      </c>
      <c r="AD3" s="3">
        <f t="shared" ref="AD3:AD16" si="12">AD2+1</f>
        <v>17</v>
      </c>
      <c r="AE3" s="7" t="s">
        <v>87</v>
      </c>
      <c r="AF3" s="3">
        <f t="shared" ref="AF3:AF16" si="13">AF2+1</f>
        <v>32</v>
      </c>
      <c r="AG3" s="7" t="s">
        <v>88</v>
      </c>
      <c r="AH3" s="3">
        <f t="shared" ref="AH3:AH16" si="14">AH2+1</f>
        <v>47</v>
      </c>
      <c r="AI3" s="7" t="s">
        <v>89</v>
      </c>
      <c r="AK3" s="3">
        <f t="shared" ref="AK3:AK16" si="15">AK2+1</f>
        <v>2</v>
      </c>
      <c r="AL3" s="7" t="s">
        <v>90</v>
      </c>
      <c r="AM3" s="3">
        <f t="shared" ref="AM3:AM16" si="16">AM2+1</f>
        <v>17</v>
      </c>
      <c r="AN3" s="7" t="s">
        <v>91</v>
      </c>
      <c r="AO3" s="3">
        <f t="shared" ref="AO3:AO16" si="17">AO2+1</f>
        <v>32</v>
      </c>
      <c r="AP3" s="7" t="s">
        <v>92</v>
      </c>
      <c r="AQ3" s="3">
        <f t="shared" ref="AQ3:AQ16" si="18">AQ2+1</f>
        <v>47</v>
      </c>
      <c r="AR3" s="7" t="s">
        <v>93</v>
      </c>
      <c r="AT3" s="3">
        <f>AT2+1</f>
        <v>2</v>
      </c>
      <c r="AU3" s="7" t="s">
        <v>94</v>
      </c>
      <c r="AV3" s="3">
        <f t="shared" ref="AV3:AV16" si="19">AV2+1</f>
        <v>17</v>
      </c>
      <c r="AW3" s="7" t="s">
        <v>95</v>
      </c>
      <c r="AX3" s="3">
        <f t="shared" ref="AX3:AX16" si="20">AX2+1</f>
        <v>32</v>
      </c>
      <c r="AY3" s="7" t="s">
        <v>96</v>
      </c>
      <c r="AZ3" s="3">
        <f t="shared" ref="AZ3:AZ16" si="21">AZ2+1</f>
        <v>47</v>
      </c>
      <c r="BA3" s="9" t="s">
        <v>97</v>
      </c>
      <c r="BC3" s="3">
        <f>BC2+1</f>
        <v>2</v>
      </c>
      <c r="BD3" s="9" t="s">
        <v>98</v>
      </c>
      <c r="BE3" s="3">
        <f t="shared" ref="BE3:BE16" si="22">BE2+1</f>
        <v>17</v>
      </c>
      <c r="BF3" s="9" t="s">
        <v>99</v>
      </c>
      <c r="BG3" s="3">
        <f t="shared" ref="BG3:BG16" si="23">BG2+1</f>
        <v>32</v>
      </c>
      <c r="BH3" s="9" t="s">
        <v>100</v>
      </c>
      <c r="BI3" s="3">
        <f t="shared" ref="BI3:BI16" si="24">BI2+1</f>
        <v>47</v>
      </c>
      <c r="BJ3" s="9" t="s">
        <v>101</v>
      </c>
      <c r="BL3" s="3">
        <f>BL2+1</f>
        <v>2</v>
      </c>
      <c r="BM3" s="9" t="s">
        <v>102</v>
      </c>
      <c r="BN3" s="3">
        <f t="shared" ref="BN3:BN16" si="25">BN2+1</f>
        <v>17</v>
      </c>
      <c r="BO3" s="9" t="s">
        <v>103</v>
      </c>
      <c r="BP3" s="3">
        <f t="shared" ref="BP3:BP16" si="26">BP2+1</f>
        <v>32</v>
      </c>
      <c r="BQ3" s="9" t="s">
        <v>104</v>
      </c>
      <c r="BR3" s="3">
        <f t="shared" ref="BR3:BR16" si="27">BR2+1</f>
        <v>47</v>
      </c>
      <c r="BS3" s="9" t="s">
        <v>105</v>
      </c>
      <c r="BU3" s="3">
        <f>BU2+1</f>
        <v>2</v>
      </c>
      <c r="BV3" s="9" t="s">
        <v>106</v>
      </c>
      <c r="BW3" s="3">
        <f t="shared" ref="BW3:BW16" si="28">BW2+1</f>
        <v>17</v>
      </c>
      <c r="BX3" s="9" t="s">
        <v>107</v>
      </c>
      <c r="BY3" s="3">
        <f t="shared" ref="BY3:BY16" si="29">BY2+1</f>
        <v>32</v>
      </c>
      <c r="BZ3" s="9" t="s">
        <v>108</v>
      </c>
      <c r="CA3" s="3">
        <f t="shared" ref="CA3:CA16" si="30">CA2+1</f>
        <v>47</v>
      </c>
      <c r="CB3" s="9" t="s">
        <v>109</v>
      </c>
      <c r="CD3" s="3">
        <f>CD2+1</f>
        <v>2</v>
      </c>
      <c r="CE3" s="9" t="s">
        <v>110</v>
      </c>
      <c r="CF3" s="3">
        <f t="shared" ref="CF3:CF16" si="31">CF2+1</f>
        <v>17</v>
      </c>
      <c r="CG3" s="9" t="s">
        <v>111</v>
      </c>
      <c r="CH3" s="3">
        <f t="shared" ref="CH3:CH16" si="32">CH2+1</f>
        <v>32</v>
      </c>
      <c r="CI3" s="9" t="s">
        <v>112</v>
      </c>
      <c r="CJ3" s="3">
        <f t="shared" ref="CJ3:CJ16" si="33">CJ2+1</f>
        <v>47</v>
      </c>
      <c r="CK3" s="9" t="s">
        <v>113</v>
      </c>
      <c r="CM3" s="3">
        <f>CM2+1</f>
        <v>2</v>
      </c>
      <c r="CN3" s="9" t="s">
        <v>114</v>
      </c>
      <c r="CO3" s="3">
        <f t="shared" ref="CO3:CO16" si="34">CO2+1</f>
        <v>17</v>
      </c>
      <c r="CP3" s="9" t="s">
        <v>115</v>
      </c>
      <c r="CQ3" s="3">
        <f t="shared" ref="CQ3:CQ16" si="35">CQ2+1</f>
        <v>32</v>
      </c>
      <c r="CR3" s="9" t="s">
        <v>116</v>
      </c>
      <c r="CS3" s="3">
        <f t="shared" ref="CS3:CS16" si="36">CS2+1</f>
        <v>47</v>
      </c>
      <c r="CT3" s="9" t="s">
        <v>117</v>
      </c>
      <c r="CV3" s="3">
        <f>CV2+1</f>
        <v>2</v>
      </c>
      <c r="CW3" s="9" t="s">
        <v>118</v>
      </c>
      <c r="CX3" s="3">
        <f t="shared" ref="CX3:CX16" si="37">CX2+1</f>
        <v>17</v>
      </c>
      <c r="CY3" s="9" t="s">
        <v>119</v>
      </c>
      <c r="CZ3" s="3">
        <f t="shared" ref="CZ3:CZ16" si="38">CZ2+1</f>
        <v>32</v>
      </c>
      <c r="DA3" s="9" t="s">
        <v>120</v>
      </c>
      <c r="DB3" s="3">
        <f t="shared" ref="DB3:DB16" si="39">DB2+1</f>
        <v>47</v>
      </c>
      <c r="DC3" s="9" t="s">
        <v>121</v>
      </c>
      <c r="DE3" s="3">
        <f>DE2+1</f>
        <v>2</v>
      </c>
      <c r="DF3" s="9" t="s">
        <v>122</v>
      </c>
      <c r="DG3" s="3">
        <f t="shared" ref="DG3:DG16" si="40">DG2+1</f>
        <v>17</v>
      </c>
      <c r="DH3" s="9" t="s">
        <v>123</v>
      </c>
      <c r="DI3" s="3">
        <f t="shared" ref="DI3:DI16" si="41">DI2+1</f>
        <v>32</v>
      </c>
      <c r="DJ3" s="9" t="s">
        <v>124</v>
      </c>
      <c r="DK3" s="3">
        <f t="shared" ref="DK3:DK16" si="42">DK2+1</f>
        <v>47</v>
      </c>
      <c r="DL3" s="9" t="s">
        <v>125</v>
      </c>
      <c r="DN3" s="3">
        <f>DN2+1</f>
        <v>2</v>
      </c>
      <c r="DO3" s="9" t="s">
        <v>126</v>
      </c>
      <c r="DP3" s="3">
        <f t="shared" ref="DP3:DP16" si="43">DP2+1</f>
        <v>17</v>
      </c>
      <c r="DQ3" s="9" t="s">
        <v>127</v>
      </c>
      <c r="DR3" s="3">
        <f t="shared" ref="DR3:DR16" si="44">DR2+1</f>
        <v>32</v>
      </c>
      <c r="DS3" s="9" t="s">
        <v>128</v>
      </c>
      <c r="DT3" s="3">
        <f t="shared" ref="DT3:DT16" si="45">DT2+1</f>
        <v>47</v>
      </c>
      <c r="DU3" s="9" t="s">
        <v>129</v>
      </c>
      <c r="DW3" s="3">
        <f>DW2+1</f>
        <v>2</v>
      </c>
      <c r="DX3" s="9" t="s">
        <v>130</v>
      </c>
      <c r="DY3" s="3">
        <f t="shared" ref="DY3:DY16" si="46">DY2+1</f>
        <v>17</v>
      </c>
      <c r="DZ3" s="9" t="s">
        <v>131</v>
      </c>
      <c r="EA3" s="3">
        <f t="shared" ref="EA3:EA16" si="47">EA2+1</f>
        <v>32</v>
      </c>
      <c r="EB3" s="9" t="s">
        <v>132</v>
      </c>
      <c r="EC3" s="3">
        <f t="shared" ref="EC3:EC16" si="48">EC2+1</f>
        <v>47</v>
      </c>
      <c r="ED3" s="9" t="s">
        <v>133</v>
      </c>
      <c r="EF3" s="3">
        <f>EF2+1</f>
        <v>2</v>
      </c>
      <c r="EG3" s="9" t="s">
        <v>134</v>
      </c>
      <c r="EH3" s="3">
        <f t="shared" ref="EH3:EH16" si="49">EH2+1</f>
        <v>17</v>
      </c>
      <c r="EI3" s="9" t="s">
        <v>135</v>
      </c>
      <c r="EJ3" s="3">
        <f t="shared" ref="EJ3:EJ16" si="50">EJ2+1</f>
        <v>32</v>
      </c>
      <c r="EK3" s="9" t="s">
        <v>136</v>
      </c>
      <c r="EL3" s="3">
        <f t="shared" ref="EL3:EL16" si="51">EL2+1</f>
        <v>47</v>
      </c>
      <c r="EM3" s="9" t="s">
        <v>137</v>
      </c>
      <c r="EO3" s="3">
        <f>EO2+1</f>
        <v>2</v>
      </c>
      <c r="EP3" s="9" t="s">
        <v>138</v>
      </c>
      <c r="EQ3" s="3">
        <f t="shared" ref="EQ3:EQ16" si="52">EQ2+1</f>
        <v>17</v>
      </c>
      <c r="ER3" s="9" t="s">
        <v>139</v>
      </c>
      <c r="ES3" s="3">
        <f t="shared" ref="ES3:ES16" si="53">ES2+1</f>
        <v>32</v>
      </c>
      <c r="ET3" s="3" t="s">
        <v>140</v>
      </c>
      <c r="EU3" s="3">
        <f t="shared" ref="EU3:EU16" si="54">EU2+1</f>
        <v>47</v>
      </c>
      <c r="EV3" s="11" t="s">
        <v>141</v>
      </c>
      <c r="EW3" s="3">
        <v>62</v>
      </c>
      <c r="EX3" s="11" t="s">
        <v>142</v>
      </c>
      <c r="EZ3" s="27"/>
      <c r="FA3" s="28"/>
      <c r="FB3" s="29"/>
      <c r="FC3" s="30"/>
    </row>
    <row r="4" spans="1:159" s="6" customFormat="1" ht="30" customHeight="1" x14ac:dyDescent="0.25">
      <c r="A4" s="3">
        <f t="shared" si="0"/>
        <v>3</v>
      </c>
      <c r="B4" s="4" t="s">
        <v>143</v>
      </c>
      <c r="C4" s="3">
        <f t="shared" si="1"/>
        <v>18</v>
      </c>
      <c r="D4" s="4" t="s">
        <v>144</v>
      </c>
      <c r="E4" s="3">
        <f t="shared" si="2"/>
        <v>33</v>
      </c>
      <c r="F4" s="4" t="s">
        <v>145</v>
      </c>
      <c r="G4" s="3">
        <f t="shared" si="3"/>
        <v>48</v>
      </c>
      <c r="H4" s="4" t="s">
        <v>146</v>
      </c>
      <c r="J4" s="3">
        <f t="shared" si="4"/>
        <v>3</v>
      </c>
      <c r="K4" s="4" t="s">
        <v>147</v>
      </c>
      <c r="L4" s="3">
        <f t="shared" si="5"/>
        <v>18</v>
      </c>
      <c r="M4" s="4" t="s">
        <v>148</v>
      </c>
      <c r="N4" s="3">
        <f t="shared" si="6"/>
        <v>33</v>
      </c>
      <c r="O4" s="4" t="s">
        <v>149</v>
      </c>
      <c r="P4" s="3">
        <f t="shared" si="7"/>
        <v>48</v>
      </c>
      <c r="Q4" s="4" t="s">
        <v>150</v>
      </c>
      <c r="S4" s="3">
        <f t="shared" ref="S4:S16" si="55">S3+1</f>
        <v>3</v>
      </c>
      <c r="T4" s="4" t="s">
        <v>151</v>
      </c>
      <c r="U4" s="3">
        <f t="shared" si="8"/>
        <v>18</v>
      </c>
      <c r="V4" s="4" t="s">
        <v>152</v>
      </c>
      <c r="W4" s="3">
        <f t="shared" si="9"/>
        <v>33</v>
      </c>
      <c r="X4" s="7" t="s">
        <v>153</v>
      </c>
      <c r="Y4" s="3">
        <f t="shared" si="10"/>
        <v>48</v>
      </c>
      <c r="Z4" s="7" t="s">
        <v>154</v>
      </c>
      <c r="AB4" s="3">
        <f t="shared" si="11"/>
        <v>3</v>
      </c>
      <c r="AC4" s="7" t="s">
        <v>155</v>
      </c>
      <c r="AD4" s="3">
        <f t="shared" si="12"/>
        <v>18</v>
      </c>
      <c r="AE4" s="7" t="s">
        <v>156</v>
      </c>
      <c r="AF4" s="3">
        <f t="shared" si="13"/>
        <v>33</v>
      </c>
      <c r="AG4" s="7" t="s">
        <v>157</v>
      </c>
      <c r="AH4" s="3">
        <f t="shared" si="14"/>
        <v>48</v>
      </c>
      <c r="AI4" s="7" t="s">
        <v>158</v>
      </c>
      <c r="AK4" s="3">
        <f t="shared" si="15"/>
        <v>3</v>
      </c>
      <c r="AL4" s="7" t="s">
        <v>159</v>
      </c>
      <c r="AM4" s="3">
        <f t="shared" si="16"/>
        <v>18</v>
      </c>
      <c r="AN4" s="7" t="s">
        <v>160</v>
      </c>
      <c r="AO4" s="3">
        <f t="shared" si="17"/>
        <v>33</v>
      </c>
      <c r="AP4" s="7" t="s">
        <v>161</v>
      </c>
      <c r="AQ4" s="3">
        <f t="shared" si="18"/>
        <v>48</v>
      </c>
      <c r="AR4" s="7" t="s">
        <v>162</v>
      </c>
      <c r="AT4" s="3">
        <f t="shared" ref="AT4:AT16" si="56">AT3+1</f>
        <v>3</v>
      </c>
      <c r="AU4" s="7" t="s">
        <v>163</v>
      </c>
      <c r="AV4" s="3">
        <f t="shared" si="19"/>
        <v>18</v>
      </c>
      <c r="AW4" s="7" t="s">
        <v>164</v>
      </c>
      <c r="AX4" s="3">
        <f t="shared" si="20"/>
        <v>33</v>
      </c>
      <c r="AY4" s="7" t="s">
        <v>165</v>
      </c>
      <c r="AZ4" s="3">
        <f t="shared" si="21"/>
        <v>48</v>
      </c>
      <c r="BA4" s="9" t="s">
        <v>166</v>
      </c>
      <c r="BC4" s="3">
        <f t="shared" ref="BC4:BC16" si="57">BC3+1</f>
        <v>3</v>
      </c>
      <c r="BD4" s="9" t="s">
        <v>167</v>
      </c>
      <c r="BE4" s="3">
        <f t="shared" si="22"/>
        <v>18</v>
      </c>
      <c r="BF4" s="9" t="s">
        <v>168</v>
      </c>
      <c r="BG4" s="3">
        <f t="shared" si="23"/>
        <v>33</v>
      </c>
      <c r="BH4" s="9" t="s">
        <v>169</v>
      </c>
      <c r="BI4" s="3">
        <f t="shared" si="24"/>
        <v>48</v>
      </c>
      <c r="BJ4" s="9" t="s">
        <v>170</v>
      </c>
      <c r="BL4" s="3">
        <f t="shared" ref="BL4:BL16" si="58">BL3+1</f>
        <v>3</v>
      </c>
      <c r="BM4" s="9" t="s">
        <v>171</v>
      </c>
      <c r="BN4" s="3">
        <f t="shared" si="25"/>
        <v>18</v>
      </c>
      <c r="BO4" s="9" t="s">
        <v>172</v>
      </c>
      <c r="BP4" s="3">
        <f t="shared" si="26"/>
        <v>33</v>
      </c>
      <c r="BQ4" s="9" t="s">
        <v>173</v>
      </c>
      <c r="BR4" s="3">
        <f t="shared" si="27"/>
        <v>48</v>
      </c>
      <c r="BS4" s="9" t="s">
        <v>174</v>
      </c>
      <c r="BU4" s="3">
        <f t="shared" ref="BU4:BU16" si="59">BU3+1</f>
        <v>3</v>
      </c>
      <c r="BV4" s="9" t="s">
        <v>175</v>
      </c>
      <c r="BW4" s="3">
        <f t="shared" si="28"/>
        <v>18</v>
      </c>
      <c r="BX4" s="9" t="s">
        <v>176</v>
      </c>
      <c r="BY4" s="3">
        <f t="shared" si="29"/>
        <v>33</v>
      </c>
      <c r="BZ4" s="9" t="s">
        <v>177</v>
      </c>
      <c r="CA4" s="3">
        <f t="shared" si="30"/>
        <v>48</v>
      </c>
      <c r="CB4" s="9" t="s">
        <v>178</v>
      </c>
      <c r="CD4" s="3">
        <f t="shared" ref="CD4:CD16" si="60">CD3+1</f>
        <v>3</v>
      </c>
      <c r="CE4" s="9" t="s">
        <v>179</v>
      </c>
      <c r="CF4" s="3">
        <f t="shared" si="31"/>
        <v>18</v>
      </c>
      <c r="CG4" s="9" t="s">
        <v>180</v>
      </c>
      <c r="CH4" s="3">
        <f t="shared" si="32"/>
        <v>33</v>
      </c>
      <c r="CI4" s="9" t="s">
        <v>181</v>
      </c>
      <c r="CJ4" s="3">
        <f t="shared" si="33"/>
        <v>48</v>
      </c>
      <c r="CK4" s="9" t="s">
        <v>182</v>
      </c>
      <c r="CM4" s="3">
        <f t="shared" ref="CM4:CM16" si="61">CM3+1</f>
        <v>3</v>
      </c>
      <c r="CN4" s="9" t="s">
        <v>183</v>
      </c>
      <c r="CO4" s="3">
        <f t="shared" si="34"/>
        <v>18</v>
      </c>
      <c r="CP4" s="9" t="s">
        <v>184</v>
      </c>
      <c r="CQ4" s="3">
        <f t="shared" si="35"/>
        <v>33</v>
      </c>
      <c r="CR4" s="9" t="s">
        <v>185</v>
      </c>
      <c r="CS4" s="3">
        <f t="shared" si="36"/>
        <v>48</v>
      </c>
      <c r="CT4" s="9" t="s">
        <v>186</v>
      </c>
      <c r="CV4" s="3">
        <f t="shared" ref="CV4:CV16" si="62">CV3+1</f>
        <v>3</v>
      </c>
      <c r="CW4" s="9" t="s">
        <v>187</v>
      </c>
      <c r="CX4" s="3">
        <f t="shared" si="37"/>
        <v>18</v>
      </c>
      <c r="CY4" s="9" t="s">
        <v>188</v>
      </c>
      <c r="CZ4" s="3">
        <f t="shared" si="38"/>
        <v>33</v>
      </c>
      <c r="DA4" s="9" t="s">
        <v>189</v>
      </c>
      <c r="DB4" s="3">
        <f t="shared" si="39"/>
        <v>48</v>
      </c>
      <c r="DC4" s="9" t="s">
        <v>190</v>
      </c>
      <c r="DE4" s="3">
        <f t="shared" ref="DE4:DE16" si="63">DE3+1</f>
        <v>3</v>
      </c>
      <c r="DF4" s="9" t="s">
        <v>191</v>
      </c>
      <c r="DG4" s="3">
        <f t="shared" si="40"/>
        <v>18</v>
      </c>
      <c r="DH4" s="9" t="s">
        <v>192</v>
      </c>
      <c r="DI4" s="3">
        <f t="shared" si="41"/>
        <v>33</v>
      </c>
      <c r="DJ4" s="9" t="s">
        <v>193</v>
      </c>
      <c r="DK4" s="3">
        <f t="shared" si="42"/>
        <v>48</v>
      </c>
      <c r="DL4" s="9" t="s">
        <v>194</v>
      </c>
      <c r="DN4" s="3">
        <f t="shared" ref="DN4:DN16" si="64">DN3+1</f>
        <v>3</v>
      </c>
      <c r="DO4" s="9" t="s">
        <v>195</v>
      </c>
      <c r="DP4" s="3">
        <f t="shared" si="43"/>
        <v>18</v>
      </c>
      <c r="DQ4" s="9" t="s">
        <v>196</v>
      </c>
      <c r="DR4" s="3">
        <f t="shared" si="44"/>
        <v>33</v>
      </c>
      <c r="DS4" s="9" t="s">
        <v>197</v>
      </c>
      <c r="DT4" s="3">
        <f t="shared" si="45"/>
        <v>48</v>
      </c>
      <c r="DU4" s="9" t="s">
        <v>198</v>
      </c>
      <c r="DW4" s="3">
        <f t="shared" ref="DW4:DW16" si="65">DW3+1</f>
        <v>3</v>
      </c>
      <c r="DX4" s="9" t="s">
        <v>199</v>
      </c>
      <c r="DY4" s="3">
        <f t="shared" si="46"/>
        <v>18</v>
      </c>
      <c r="DZ4" s="9" t="s">
        <v>200</v>
      </c>
      <c r="EA4" s="3">
        <f t="shared" si="47"/>
        <v>33</v>
      </c>
      <c r="EB4" s="9" t="s">
        <v>201</v>
      </c>
      <c r="EC4" s="3">
        <f t="shared" si="48"/>
        <v>48</v>
      </c>
      <c r="ED4" s="9" t="s">
        <v>202</v>
      </c>
      <c r="EF4" s="3">
        <f t="shared" ref="EF4:EF16" si="66">EF3+1</f>
        <v>3</v>
      </c>
      <c r="EG4" s="9" t="s">
        <v>203</v>
      </c>
      <c r="EH4" s="3">
        <f t="shared" si="49"/>
        <v>18</v>
      </c>
      <c r="EI4" s="9" t="s">
        <v>204</v>
      </c>
      <c r="EJ4" s="3">
        <f t="shared" si="50"/>
        <v>33</v>
      </c>
      <c r="EK4" s="9" t="s">
        <v>205</v>
      </c>
      <c r="EL4" s="3">
        <f t="shared" si="51"/>
        <v>48</v>
      </c>
      <c r="EM4" s="9" t="s">
        <v>206</v>
      </c>
      <c r="EO4" s="3">
        <f t="shared" ref="EO4:EO16" si="67">EO3+1</f>
        <v>3</v>
      </c>
      <c r="EP4" s="9" t="s">
        <v>207</v>
      </c>
      <c r="EQ4" s="3">
        <f t="shared" si="52"/>
        <v>18</v>
      </c>
      <c r="ER4" s="9" t="s">
        <v>208</v>
      </c>
      <c r="ES4" s="3">
        <f t="shared" si="53"/>
        <v>33</v>
      </c>
      <c r="ET4" s="3" t="s">
        <v>209</v>
      </c>
      <c r="EU4" s="3">
        <f t="shared" si="54"/>
        <v>48</v>
      </c>
      <c r="EV4" s="11" t="s">
        <v>210</v>
      </c>
      <c r="EW4" s="3">
        <v>63</v>
      </c>
      <c r="EX4" s="11" t="s">
        <v>211</v>
      </c>
      <c r="EZ4" s="27"/>
      <c r="FA4" s="28"/>
      <c r="FB4" s="29"/>
      <c r="FC4" s="30"/>
    </row>
    <row r="5" spans="1:159" s="6" customFormat="1" ht="30" customHeight="1" x14ac:dyDescent="0.25">
      <c r="A5" s="3">
        <f t="shared" si="0"/>
        <v>4</v>
      </c>
      <c r="B5" s="4" t="s">
        <v>212</v>
      </c>
      <c r="C5" s="3">
        <f t="shared" si="1"/>
        <v>19</v>
      </c>
      <c r="D5" s="4" t="s">
        <v>213</v>
      </c>
      <c r="E5" s="3">
        <f t="shared" si="2"/>
        <v>34</v>
      </c>
      <c r="F5" s="4" t="s">
        <v>214</v>
      </c>
      <c r="G5" s="3">
        <f t="shared" si="3"/>
        <v>49</v>
      </c>
      <c r="H5" s="4" t="s">
        <v>215</v>
      </c>
      <c r="J5" s="3">
        <f t="shared" si="4"/>
        <v>4</v>
      </c>
      <c r="K5" s="4" t="s">
        <v>216</v>
      </c>
      <c r="L5" s="3">
        <f t="shared" si="5"/>
        <v>19</v>
      </c>
      <c r="M5" s="4" t="s">
        <v>217</v>
      </c>
      <c r="N5" s="3">
        <f t="shared" si="6"/>
        <v>34</v>
      </c>
      <c r="O5" s="4" t="s">
        <v>218</v>
      </c>
      <c r="P5" s="3">
        <f t="shared" si="7"/>
        <v>49</v>
      </c>
      <c r="Q5" s="4" t="s">
        <v>219</v>
      </c>
      <c r="S5" s="3">
        <f t="shared" si="55"/>
        <v>4</v>
      </c>
      <c r="T5" s="4" t="s">
        <v>220</v>
      </c>
      <c r="U5" s="3">
        <f t="shared" si="8"/>
        <v>19</v>
      </c>
      <c r="V5" s="4" t="s">
        <v>221</v>
      </c>
      <c r="W5" s="3">
        <f t="shared" si="9"/>
        <v>34</v>
      </c>
      <c r="X5" s="7" t="s">
        <v>222</v>
      </c>
      <c r="Y5" s="3">
        <f t="shared" si="10"/>
        <v>49</v>
      </c>
      <c r="Z5" s="7" t="s">
        <v>223</v>
      </c>
      <c r="AB5" s="3">
        <f t="shared" si="11"/>
        <v>4</v>
      </c>
      <c r="AC5" s="7" t="s">
        <v>224</v>
      </c>
      <c r="AD5" s="3">
        <f t="shared" si="12"/>
        <v>19</v>
      </c>
      <c r="AE5" s="7" t="s">
        <v>225</v>
      </c>
      <c r="AF5" s="3">
        <f t="shared" si="13"/>
        <v>34</v>
      </c>
      <c r="AG5" s="7" t="s">
        <v>226</v>
      </c>
      <c r="AH5" s="3">
        <f t="shared" si="14"/>
        <v>49</v>
      </c>
      <c r="AI5" s="7" t="s">
        <v>227</v>
      </c>
      <c r="AK5" s="3">
        <f t="shared" si="15"/>
        <v>4</v>
      </c>
      <c r="AL5" s="7" t="s">
        <v>228</v>
      </c>
      <c r="AM5" s="3">
        <f t="shared" si="16"/>
        <v>19</v>
      </c>
      <c r="AN5" s="7" t="s">
        <v>229</v>
      </c>
      <c r="AO5" s="3">
        <f t="shared" si="17"/>
        <v>34</v>
      </c>
      <c r="AP5" s="7" t="s">
        <v>230</v>
      </c>
      <c r="AQ5" s="3">
        <f t="shared" si="18"/>
        <v>49</v>
      </c>
      <c r="AR5" s="7" t="s">
        <v>231</v>
      </c>
      <c r="AT5" s="3">
        <f t="shared" si="56"/>
        <v>4</v>
      </c>
      <c r="AU5" s="7" t="s">
        <v>232</v>
      </c>
      <c r="AV5" s="3">
        <f t="shared" si="19"/>
        <v>19</v>
      </c>
      <c r="AW5" s="7" t="s">
        <v>233</v>
      </c>
      <c r="AX5" s="3">
        <f t="shared" si="20"/>
        <v>34</v>
      </c>
      <c r="AY5" s="7" t="s">
        <v>234</v>
      </c>
      <c r="AZ5" s="3">
        <f t="shared" si="21"/>
        <v>49</v>
      </c>
      <c r="BA5" s="9" t="s">
        <v>235</v>
      </c>
      <c r="BC5" s="3">
        <f t="shared" si="57"/>
        <v>4</v>
      </c>
      <c r="BD5" s="9" t="s">
        <v>236</v>
      </c>
      <c r="BE5" s="3">
        <f t="shared" si="22"/>
        <v>19</v>
      </c>
      <c r="BF5" s="9" t="s">
        <v>237</v>
      </c>
      <c r="BG5" s="3">
        <f t="shared" si="23"/>
        <v>34</v>
      </c>
      <c r="BH5" s="9" t="s">
        <v>238</v>
      </c>
      <c r="BI5" s="3">
        <f t="shared" si="24"/>
        <v>49</v>
      </c>
      <c r="BJ5" s="9" t="s">
        <v>239</v>
      </c>
      <c r="BL5" s="3">
        <f t="shared" si="58"/>
        <v>4</v>
      </c>
      <c r="BM5" s="9" t="s">
        <v>240</v>
      </c>
      <c r="BN5" s="3">
        <f t="shared" si="25"/>
        <v>19</v>
      </c>
      <c r="BO5" s="9" t="s">
        <v>241</v>
      </c>
      <c r="BP5" s="3">
        <f t="shared" si="26"/>
        <v>34</v>
      </c>
      <c r="BQ5" s="9" t="s">
        <v>242</v>
      </c>
      <c r="BR5" s="3">
        <f t="shared" si="27"/>
        <v>49</v>
      </c>
      <c r="BS5" s="9" t="s">
        <v>243</v>
      </c>
      <c r="BU5" s="3">
        <f t="shared" si="59"/>
        <v>4</v>
      </c>
      <c r="BV5" s="9" t="s">
        <v>244</v>
      </c>
      <c r="BW5" s="3">
        <f t="shared" si="28"/>
        <v>19</v>
      </c>
      <c r="BX5" s="9" t="s">
        <v>245</v>
      </c>
      <c r="BY5" s="3">
        <f t="shared" si="29"/>
        <v>34</v>
      </c>
      <c r="BZ5" s="9" t="s">
        <v>246</v>
      </c>
      <c r="CA5" s="3">
        <f t="shared" si="30"/>
        <v>49</v>
      </c>
      <c r="CB5" s="9" t="s">
        <v>247</v>
      </c>
      <c r="CD5" s="3">
        <f t="shared" si="60"/>
        <v>4</v>
      </c>
      <c r="CE5" s="9" t="s">
        <v>248</v>
      </c>
      <c r="CF5" s="3">
        <f t="shared" si="31"/>
        <v>19</v>
      </c>
      <c r="CG5" s="9" t="s">
        <v>249</v>
      </c>
      <c r="CH5" s="3">
        <f t="shared" si="32"/>
        <v>34</v>
      </c>
      <c r="CI5" s="9" t="s">
        <v>250</v>
      </c>
      <c r="CJ5" s="3">
        <f t="shared" si="33"/>
        <v>49</v>
      </c>
      <c r="CK5" s="9" t="s">
        <v>251</v>
      </c>
      <c r="CM5" s="3">
        <f t="shared" si="61"/>
        <v>4</v>
      </c>
      <c r="CN5" s="9" t="s">
        <v>252</v>
      </c>
      <c r="CO5" s="3">
        <f t="shared" si="34"/>
        <v>19</v>
      </c>
      <c r="CP5" s="9" t="s">
        <v>253</v>
      </c>
      <c r="CQ5" s="3">
        <f t="shared" si="35"/>
        <v>34</v>
      </c>
      <c r="CR5" s="9" t="s">
        <v>254</v>
      </c>
      <c r="CS5" s="3">
        <f t="shared" si="36"/>
        <v>49</v>
      </c>
      <c r="CT5" s="9" t="s">
        <v>255</v>
      </c>
      <c r="CV5" s="3">
        <f t="shared" si="62"/>
        <v>4</v>
      </c>
      <c r="CW5" s="9" t="s">
        <v>256</v>
      </c>
      <c r="CX5" s="3">
        <f t="shared" si="37"/>
        <v>19</v>
      </c>
      <c r="CY5" s="9" t="s">
        <v>257</v>
      </c>
      <c r="CZ5" s="3">
        <f t="shared" si="38"/>
        <v>34</v>
      </c>
      <c r="DA5" s="9" t="s">
        <v>258</v>
      </c>
      <c r="DB5" s="3">
        <f t="shared" si="39"/>
        <v>49</v>
      </c>
      <c r="DC5" s="9" t="s">
        <v>259</v>
      </c>
      <c r="DE5" s="3">
        <f t="shared" si="63"/>
        <v>4</v>
      </c>
      <c r="DF5" s="9" t="s">
        <v>260</v>
      </c>
      <c r="DG5" s="3">
        <f t="shared" si="40"/>
        <v>19</v>
      </c>
      <c r="DH5" s="9" t="s">
        <v>261</v>
      </c>
      <c r="DI5" s="3">
        <f t="shared" si="41"/>
        <v>34</v>
      </c>
      <c r="DJ5" s="9" t="s">
        <v>262</v>
      </c>
      <c r="DK5" s="3">
        <f t="shared" si="42"/>
        <v>49</v>
      </c>
      <c r="DL5" s="9" t="s">
        <v>263</v>
      </c>
      <c r="DN5" s="3">
        <f t="shared" si="64"/>
        <v>4</v>
      </c>
      <c r="DO5" s="9" t="s">
        <v>264</v>
      </c>
      <c r="DP5" s="3">
        <f t="shared" si="43"/>
        <v>19</v>
      </c>
      <c r="DQ5" s="9" t="s">
        <v>265</v>
      </c>
      <c r="DR5" s="3">
        <f t="shared" si="44"/>
        <v>34</v>
      </c>
      <c r="DS5" s="9" t="s">
        <v>266</v>
      </c>
      <c r="DT5" s="3">
        <f t="shared" si="45"/>
        <v>49</v>
      </c>
      <c r="DU5" s="9" t="s">
        <v>267</v>
      </c>
      <c r="DW5" s="3">
        <f t="shared" si="65"/>
        <v>4</v>
      </c>
      <c r="DX5" s="9" t="s">
        <v>268</v>
      </c>
      <c r="DY5" s="3">
        <f t="shared" si="46"/>
        <v>19</v>
      </c>
      <c r="DZ5" s="9" t="s">
        <v>269</v>
      </c>
      <c r="EA5" s="3">
        <f t="shared" si="47"/>
        <v>34</v>
      </c>
      <c r="EB5" s="9" t="s">
        <v>270</v>
      </c>
      <c r="EC5" s="3">
        <f t="shared" si="48"/>
        <v>49</v>
      </c>
      <c r="ED5" s="9" t="s">
        <v>271</v>
      </c>
      <c r="EF5" s="3">
        <f t="shared" si="66"/>
        <v>4</v>
      </c>
      <c r="EG5" s="9" t="s">
        <v>272</v>
      </c>
      <c r="EH5" s="3">
        <f t="shared" si="49"/>
        <v>19</v>
      </c>
      <c r="EI5" s="9" t="s">
        <v>273</v>
      </c>
      <c r="EJ5" s="3">
        <f t="shared" si="50"/>
        <v>34</v>
      </c>
      <c r="EK5" s="9" t="s">
        <v>274</v>
      </c>
      <c r="EL5" s="3">
        <f t="shared" si="51"/>
        <v>49</v>
      </c>
      <c r="EM5" s="9" t="s">
        <v>275</v>
      </c>
      <c r="EO5" s="3">
        <f t="shared" si="67"/>
        <v>4</v>
      </c>
      <c r="EP5" s="9" t="s">
        <v>276</v>
      </c>
      <c r="EQ5" s="3">
        <f t="shared" si="52"/>
        <v>19</v>
      </c>
      <c r="ER5" s="9" t="s">
        <v>277</v>
      </c>
      <c r="ES5" s="3">
        <f t="shared" si="53"/>
        <v>34</v>
      </c>
      <c r="ET5" s="3" t="s">
        <v>278</v>
      </c>
      <c r="EU5" s="3">
        <f t="shared" si="54"/>
        <v>49</v>
      </c>
      <c r="EV5" s="14" t="s">
        <v>279</v>
      </c>
      <c r="EW5" s="3">
        <v>64</v>
      </c>
      <c r="EX5" s="11" t="s">
        <v>280</v>
      </c>
      <c r="EZ5" s="27"/>
      <c r="FA5" s="28"/>
      <c r="FB5" s="29"/>
      <c r="FC5" s="30"/>
    </row>
    <row r="6" spans="1:159" s="6" customFormat="1" ht="30" customHeight="1" x14ac:dyDescent="0.25">
      <c r="A6" s="3">
        <f t="shared" si="0"/>
        <v>5</v>
      </c>
      <c r="B6" s="4" t="s">
        <v>281</v>
      </c>
      <c r="C6" s="3">
        <f t="shared" si="1"/>
        <v>20</v>
      </c>
      <c r="D6" s="4" t="s">
        <v>282</v>
      </c>
      <c r="E6" s="3">
        <f t="shared" si="2"/>
        <v>35</v>
      </c>
      <c r="F6" s="4" t="s">
        <v>283</v>
      </c>
      <c r="G6" s="3">
        <f t="shared" si="3"/>
        <v>50</v>
      </c>
      <c r="H6" s="4" t="s">
        <v>284</v>
      </c>
      <c r="J6" s="3">
        <f t="shared" si="4"/>
        <v>5</v>
      </c>
      <c r="K6" s="4" t="s">
        <v>285</v>
      </c>
      <c r="L6" s="3">
        <f t="shared" si="5"/>
        <v>20</v>
      </c>
      <c r="M6" s="4" t="s">
        <v>286</v>
      </c>
      <c r="N6" s="3">
        <f t="shared" si="6"/>
        <v>35</v>
      </c>
      <c r="O6" s="4" t="s">
        <v>287</v>
      </c>
      <c r="P6" s="3">
        <f t="shared" si="7"/>
        <v>50</v>
      </c>
      <c r="Q6" s="4" t="s">
        <v>288</v>
      </c>
      <c r="S6" s="3">
        <f t="shared" si="55"/>
        <v>5</v>
      </c>
      <c r="T6" s="4" t="s">
        <v>289</v>
      </c>
      <c r="U6" s="3">
        <f t="shared" si="8"/>
        <v>20</v>
      </c>
      <c r="V6" s="4" t="s">
        <v>290</v>
      </c>
      <c r="W6" s="3">
        <f t="shared" si="9"/>
        <v>35</v>
      </c>
      <c r="X6" s="7" t="s">
        <v>291</v>
      </c>
      <c r="Y6" s="3">
        <f t="shared" si="10"/>
        <v>50</v>
      </c>
      <c r="Z6" s="7" t="s">
        <v>292</v>
      </c>
      <c r="AB6" s="3">
        <f t="shared" si="11"/>
        <v>5</v>
      </c>
      <c r="AC6" s="7" t="s">
        <v>293</v>
      </c>
      <c r="AD6" s="3">
        <f t="shared" si="12"/>
        <v>20</v>
      </c>
      <c r="AE6" s="7" t="s">
        <v>294</v>
      </c>
      <c r="AF6" s="3">
        <f t="shared" si="13"/>
        <v>35</v>
      </c>
      <c r="AG6" s="7" t="s">
        <v>295</v>
      </c>
      <c r="AH6" s="3">
        <f t="shared" si="14"/>
        <v>50</v>
      </c>
      <c r="AI6" s="7" t="s">
        <v>296</v>
      </c>
      <c r="AK6" s="3">
        <f t="shared" si="15"/>
        <v>5</v>
      </c>
      <c r="AL6" s="7" t="s">
        <v>297</v>
      </c>
      <c r="AM6" s="3">
        <f t="shared" si="16"/>
        <v>20</v>
      </c>
      <c r="AN6" s="7" t="s">
        <v>298</v>
      </c>
      <c r="AO6" s="3">
        <f t="shared" si="17"/>
        <v>35</v>
      </c>
      <c r="AP6" s="7" t="s">
        <v>299</v>
      </c>
      <c r="AQ6" s="3">
        <f t="shared" si="18"/>
        <v>50</v>
      </c>
      <c r="AR6" s="7" t="s">
        <v>300</v>
      </c>
      <c r="AT6" s="3">
        <f t="shared" si="56"/>
        <v>5</v>
      </c>
      <c r="AU6" s="7" t="s">
        <v>301</v>
      </c>
      <c r="AV6" s="3">
        <f t="shared" si="19"/>
        <v>20</v>
      </c>
      <c r="AW6" s="7" t="s">
        <v>302</v>
      </c>
      <c r="AX6" s="3">
        <f t="shared" si="20"/>
        <v>35</v>
      </c>
      <c r="AY6" s="7" t="s">
        <v>303</v>
      </c>
      <c r="AZ6" s="3">
        <f t="shared" si="21"/>
        <v>50</v>
      </c>
      <c r="BA6" s="9" t="s">
        <v>304</v>
      </c>
      <c r="BC6" s="3">
        <f t="shared" si="57"/>
        <v>5</v>
      </c>
      <c r="BD6" s="9" t="s">
        <v>305</v>
      </c>
      <c r="BE6" s="3">
        <f t="shared" si="22"/>
        <v>20</v>
      </c>
      <c r="BF6" s="9" t="s">
        <v>306</v>
      </c>
      <c r="BG6" s="3">
        <f t="shared" si="23"/>
        <v>35</v>
      </c>
      <c r="BH6" s="9" t="s">
        <v>307</v>
      </c>
      <c r="BI6" s="3">
        <f t="shared" si="24"/>
        <v>50</v>
      </c>
      <c r="BJ6" s="9" t="s">
        <v>308</v>
      </c>
      <c r="BL6" s="3">
        <f t="shared" si="58"/>
        <v>5</v>
      </c>
      <c r="BM6" s="9" t="s">
        <v>309</v>
      </c>
      <c r="BN6" s="3">
        <f t="shared" si="25"/>
        <v>20</v>
      </c>
      <c r="BO6" s="9" t="s">
        <v>310</v>
      </c>
      <c r="BP6" s="3">
        <f t="shared" si="26"/>
        <v>35</v>
      </c>
      <c r="BQ6" s="9" t="s">
        <v>311</v>
      </c>
      <c r="BR6" s="3">
        <f t="shared" si="27"/>
        <v>50</v>
      </c>
      <c r="BS6" s="9" t="s">
        <v>312</v>
      </c>
      <c r="BU6" s="3">
        <f t="shared" si="59"/>
        <v>5</v>
      </c>
      <c r="BV6" s="9" t="s">
        <v>313</v>
      </c>
      <c r="BW6" s="3">
        <f t="shared" si="28"/>
        <v>20</v>
      </c>
      <c r="BX6" s="9" t="s">
        <v>314</v>
      </c>
      <c r="BY6" s="3">
        <f t="shared" si="29"/>
        <v>35</v>
      </c>
      <c r="BZ6" s="9" t="s">
        <v>315</v>
      </c>
      <c r="CA6" s="3">
        <f t="shared" si="30"/>
        <v>50</v>
      </c>
      <c r="CB6" s="9" t="s">
        <v>316</v>
      </c>
      <c r="CD6" s="3">
        <f t="shared" si="60"/>
        <v>5</v>
      </c>
      <c r="CE6" s="9" t="s">
        <v>317</v>
      </c>
      <c r="CF6" s="3">
        <f t="shared" si="31"/>
        <v>20</v>
      </c>
      <c r="CG6" s="9" t="s">
        <v>318</v>
      </c>
      <c r="CH6" s="3">
        <f t="shared" si="32"/>
        <v>35</v>
      </c>
      <c r="CI6" s="9" t="s">
        <v>319</v>
      </c>
      <c r="CJ6" s="3">
        <f t="shared" si="33"/>
        <v>50</v>
      </c>
      <c r="CK6" s="9" t="s">
        <v>320</v>
      </c>
      <c r="CM6" s="3">
        <f t="shared" si="61"/>
        <v>5</v>
      </c>
      <c r="CN6" s="9" t="s">
        <v>321</v>
      </c>
      <c r="CO6" s="3">
        <f t="shared" si="34"/>
        <v>20</v>
      </c>
      <c r="CP6" s="9" t="s">
        <v>322</v>
      </c>
      <c r="CQ6" s="3">
        <f t="shared" si="35"/>
        <v>35</v>
      </c>
      <c r="CR6" s="9" t="s">
        <v>323</v>
      </c>
      <c r="CS6" s="3">
        <f t="shared" si="36"/>
        <v>50</v>
      </c>
      <c r="CT6" s="9" t="s">
        <v>324</v>
      </c>
      <c r="CV6" s="3">
        <f t="shared" si="62"/>
        <v>5</v>
      </c>
      <c r="CW6" s="9" t="s">
        <v>325</v>
      </c>
      <c r="CX6" s="3">
        <f t="shared" si="37"/>
        <v>20</v>
      </c>
      <c r="CY6" s="9" t="s">
        <v>326</v>
      </c>
      <c r="CZ6" s="3">
        <f t="shared" si="38"/>
        <v>35</v>
      </c>
      <c r="DA6" s="9" t="s">
        <v>327</v>
      </c>
      <c r="DB6" s="3">
        <f t="shared" si="39"/>
        <v>50</v>
      </c>
      <c r="DC6" s="9" t="s">
        <v>328</v>
      </c>
      <c r="DE6" s="3">
        <f t="shared" si="63"/>
        <v>5</v>
      </c>
      <c r="DF6" s="9" t="s">
        <v>329</v>
      </c>
      <c r="DG6" s="3">
        <f t="shared" si="40"/>
        <v>20</v>
      </c>
      <c r="DH6" s="9" t="s">
        <v>330</v>
      </c>
      <c r="DI6" s="3">
        <f t="shared" si="41"/>
        <v>35</v>
      </c>
      <c r="DJ6" s="9" t="s">
        <v>331</v>
      </c>
      <c r="DK6" s="3">
        <f t="shared" si="42"/>
        <v>50</v>
      </c>
      <c r="DL6" s="9" t="s">
        <v>332</v>
      </c>
      <c r="DN6" s="3">
        <f t="shared" si="64"/>
        <v>5</v>
      </c>
      <c r="DO6" s="9" t="s">
        <v>333</v>
      </c>
      <c r="DP6" s="3">
        <f t="shared" si="43"/>
        <v>20</v>
      </c>
      <c r="DQ6" s="9" t="s">
        <v>334</v>
      </c>
      <c r="DR6" s="3">
        <f t="shared" si="44"/>
        <v>35</v>
      </c>
      <c r="DS6" s="9" t="s">
        <v>335</v>
      </c>
      <c r="DT6" s="3">
        <f t="shared" si="45"/>
        <v>50</v>
      </c>
      <c r="DU6" s="9" t="s">
        <v>336</v>
      </c>
      <c r="DW6" s="3">
        <f t="shared" si="65"/>
        <v>5</v>
      </c>
      <c r="DX6" s="9" t="s">
        <v>337</v>
      </c>
      <c r="DY6" s="3">
        <f t="shared" si="46"/>
        <v>20</v>
      </c>
      <c r="DZ6" s="9" t="s">
        <v>338</v>
      </c>
      <c r="EA6" s="3">
        <f t="shared" si="47"/>
        <v>35</v>
      </c>
      <c r="EB6" s="9" t="s">
        <v>339</v>
      </c>
      <c r="EC6" s="3">
        <f t="shared" si="48"/>
        <v>50</v>
      </c>
      <c r="ED6" s="9" t="s">
        <v>340</v>
      </c>
      <c r="EF6" s="3">
        <f t="shared" si="66"/>
        <v>5</v>
      </c>
      <c r="EG6" s="9" t="s">
        <v>341</v>
      </c>
      <c r="EH6" s="3">
        <f t="shared" si="49"/>
        <v>20</v>
      </c>
      <c r="EI6" s="9" t="s">
        <v>342</v>
      </c>
      <c r="EJ6" s="3">
        <f t="shared" si="50"/>
        <v>35</v>
      </c>
      <c r="EK6" s="9" t="s">
        <v>343</v>
      </c>
      <c r="EL6" s="3">
        <f t="shared" si="51"/>
        <v>50</v>
      </c>
      <c r="EM6" s="9" t="s">
        <v>344</v>
      </c>
      <c r="EO6" s="3">
        <f t="shared" si="67"/>
        <v>5</v>
      </c>
      <c r="EP6" s="9" t="s">
        <v>345</v>
      </c>
      <c r="EQ6" s="3">
        <f t="shared" si="52"/>
        <v>20</v>
      </c>
      <c r="ER6" s="9" t="s">
        <v>346</v>
      </c>
      <c r="ES6" s="3">
        <f t="shared" si="53"/>
        <v>35</v>
      </c>
      <c r="ET6" s="3" t="s">
        <v>347</v>
      </c>
      <c r="EU6" s="3">
        <f t="shared" si="54"/>
        <v>50</v>
      </c>
      <c r="EV6" s="14" t="s">
        <v>348</v>
      </c>
      <c r="EW6" s="3">
        <v>65</v>
      </c>
      <c r="EX6" s="11" t="s">
        <v>349</v>
      </c>
      <c r="EZ6" s="27"/>
      <c r="FA6" s="28"/>
      <c r="FB6" s="29"/>
      <c r="FC6" s="30"/>
    </row>
    <row r="7" spans="1:159" s="6" customFormat="1" ht="30" customHeight="1" x14ac:dyDescent="0.25">
      <c r="A7" s="3">
        <f t="shared" si="0"/>
        <v>6</v>
      </c>
      <c r="B7" s="4" t="s">
        <v>350</v>
      </c>
      <c r="C7" s="3">
        <f t="shared" si="1"/>
        <v>21</v>
      </c>
      <c r="D7" s="4" t="s">
        <v>351</v>
      </c>
      <c r="E7" s="3">
        <f t="shared" si="2"/>
        <v>36</v>
      </c>
      <c r="F7" s="4" t="s">
        <v>352</v>
      </c>
      <c r="G7" s="3">
        <f t="shared" si="3"/>
        <v>51</v>
      </c>
      <c r="H7" s="4" t="s">
        <v>353</v>
      </c>
      <c r="J7" s="3">
        <f t="shared" si="4"/>
        <v>6</v>
      </c>
      <c r="K7" s="4" t="s">
        <v>354</v>
      </c>
      <c r="L7" s="3">
        <f t="shared" si="5"/>
        <v>21</v>
      </c>
      <c r="M7" s="4" t="s">
        <v>355</v>
      </c>
      <c r="N7" s="3">
        <f t="shared" si="6"/>
        <v>36</v>
      </c>
      <c r="O7" s="4" t="s">
        <v>356</v>
      </c>
      <c r="P7" s="3">
        <f t="shared" si="7"/>
        <v>51</v>
      </c>
      <c r="Q7" s="4" t="s">
        <v>357</v>
      </c>
      <c r="S7" s="3">
        <f t="shared" si="55"/>
        <v>6</v>
      </c>
      <c r="T7" s="4" t="s">
        <v>358</v>
      </c>
      <c r="U7" s="3">
        <f t="shared" si="8"/>
        <v>21</v>
      </c>
      <c r="V7" s="4" t="s">
        <v>359</v>
      </c>
      <c r="W7" s="3">
        <f t="shared" si="9"/>
        <v>36</v>
      </c>
      <c r="X7" s="7" t="s">
        <v>360</v>
      </c>
      <c r="Y7" s="3">
        <f t="shared" si="10"/>
        <v>51</v>
      </c>
      <c r="Z7" s="7" t="s">
        <v>361</v>
      </c>
      <c r="AB7" s="3">
        <f t="shared" si="11"/>
        <v>6</v>
      </c>
      <c r="AC7" s="7" t="s">
        <v>362</v>
      </c>
      <c r="AD7" s="3">
        <f t="shared" si="12"/>
        <v>21</v>
      </c>
      <c r="AE7" s="7" t="s">
        <v>363</v>
      </c>
      <c r="AF7" s="3">
        <f t="shared" si="13"/>
        <v>36</v>
      </c>
      <c r="AG7" s="7" t="s">
        <v>364</v>
      </c>
      <c r="AH7" s="3">
        <f t="shared" si="14"/>
        <v>51</v>
      </c>
      <c r="AI7" s="7" t="s">
        <v>365</v>
      </c>
      <c r="AK7" s="3">
        <f t="shared" si="15"/>
        <v>6</v>
      </c>
      <c r="AL7" s="7" t="s">
        <v>366</v>
      </c>
      <c r="AM7" s="3">
        <f t="shared" si="16"/>
        <v>21</v>
      </c>
      <c r="AN7" s="7" t="s">
        <v>367</v>
      </c>
      <c r="AO7" s="3">
        <f t="shared" si="17"/>
        <v>36</v>
      </c>
      <c r="AP7" s="7" t="s">
        <v>368</v>
      </c>
      <c r="AQ7" s="3">
        <f t="shared" si="18"/>
        <v>51</v>
      </c>
      <c r="AR7" s="7" t="s">
        <v>369</v>
      </c>
      <c r="AT7" s="3">
        <f t="shared" si="56"/>
        <v>6</v>
      </c>
      <c r="AU7" s="7" t="s">
        <v>370</v>
      </c>
      <c r="AV7" s="3">
        <f t="shared" si="19"/>
        <v>21</v>
      </c>
      <c r="AW7" s="7" t="s">
        <v>371</v>
      </c>
      <c r="AX7" s="3">
        <f t="shared" si="20"/>
        <v>36</v>
      </c>
      <c r="AY7" s="7" t="s">
        <v>372</v>
      </c>
      <c r="AZ7" s="3">
        <f t="shared" si="21"/>
        <v>51</v>
      </c>
      <c r="BA7" s="9" t="s">
        <v>373</v>
      </c>
      <c r="BC7" s="3">
        <f t="shared" si="57"/>
        <v>6</v>
      </c>
      <c r="BD7" s="9" t="s">
        <v>374</v>
      </c>
      <c r="BE7" s="3">
        <f t="shared" si="22"/>
        <v>21</v>
      </c>
      <c r="BF7" s="9" t="s">
        <v>375</v>
      </c>
      <c r="BG7" s="3">
        <f t="shared" si="23"/>
        <v>36</v>
      </c>
      <c r="BH7" s="9" t="s">
        <v>376</v>
      </c>
      <c r="BI7" s="3">
        <f t="shared" si="24"/>
        <v>51</v>
      </c>
      <c r="BJ7" s="9" t="s">
        <v>377</v>
      </c>
      <c r="BL7" s="3">
        <f t="shared" si="58"/>
        <v>6</v>
      </c>
      <c r="BM7" s="9" t="s">
        <v>378</v>
      </c>
      <c r="BN7" s="3">
        <f t="shared" si="25"/>
        <v>21</v>
      </c>
      <c r="BO7" s="9" t="s">
        <v>379</v>
      </c>
      <c r="BP7" s="3">
        <f t="shared" si="26"/>
        <v>36</v>
      </c>
      <c r="BQ7" s="9" t="s">
        <v>380</v>
      </c>
      <c r="BR7" s="3">
        <f t="shared" si="27"/>
        <v>51</v>
      </c>
      <c r="BS7" s="9" t="s">
        <v>381</v>
      </c>
      <c r="BU7" s="3">
        <f t="shared" si="59"/>
        <v>6</v>
      </c>
      <c r="BV7" s="9" t="s">
        <v>382</v>
      </c>
      <c r="BW7" s="3">
        <f t="shared" si="28"/>
        <v>21</v>
      </c>
      <c r="BX7" s="9" t="s">
        <v>383</v>
      </c>
      <c r="BY7" s="3">
        <f t="shared" si="29"/>
        <v>36</v>
      </c>
      <c r="BZ7" s="9" t="s">
        <v>384</v>
      </c>
      <c r="CA7" s="3">
        <f t="shared" si="30"/>
        <v>51</v>
      </c>
      <c r="CB7" s="9" t="s">
        <v>385</v>
      </c>
      <c r="CD7" s="3">
        <f t="shared" si="60"/>
        <v>6</v>
      </c>
      <c r="CE7" s="9" t="s">
        <v>386</v>
      </c>
      <c r="CF7" s="3">
        <f t="shared" si="31"/>
        <v>21</v>
      </c>
      <c r="CG7" s="9" t="s">
        <v>387</v>
      </c>
      <c r="CH7" s="3">
        <f t="shared" si="32"/>
        <v>36</v>
      </c>
      <c r="CI7" s="9" t="s">
        <v>388</v>
      </c>
      <c r="CJ7" s="3">
        <f t="shared" si="33"/>
        <v>51</v>
      </c>
      <c r="CK7" s="9" t="s">
        <v>389</v>
      </c>
      <c r="CM7" s="3">
        <f t="shared" si="61"/>
        <v>6</v>
      </c>
      <c r="CN7" s="9" t="s">
        <v>390</v>
      </c>
      <c r="CO7" s="3">
        <f t="shared" si="34"/>
        <v>21</v>
      </c>
      <c r="CP7" s="9" t="s">
        <v>391</v>
      </c>
      <c r="CQ7" s="3">
        <f t="shared" si="35"/>
        <v>36</v>
      </c>
      <c r="CR7" s="9" t="s">
        <v>392</v>
      </c>
      <c r="CS7" s="3">
        <f t="shared" si="36"/>
        <v>51</v>
      </c>
      <c r="CT7" s="9" t="s">
        <v>393</v>
      </c>
      <c r="CV7" s="3">
        <f t="shared" si="62"/>
        <v>6</v>
      </c>
      <c r="CW7" s="9" t="s">
        <v>394</v>
      </c>
      <c r="CX7" s="3">
        <f t="shared" si="37"/>
        <v>21</v>
      </c>
      <c r="CY7" s="9" t="s">
        <v>395</v>
      </c>
      <c r="CZ7" s="3">
        <f t="shared" si="38"/>
        <v>36</v>
      </c>
      <c r="DA7" s="9" t="s">
        <v>396</v>
      </c>
      <c r="DB7" s="3">
        <f t="shared" si="39"/>
        <v>51</v>
      </c>
      <c r="DC7" s="9" t="s">
        <v>397</v>
      </c>
      <c r="DE7" s="3">
        <f t="shared" si="63"/>
        <v>6</v>
      </c>
      <c r="DF7" s="9" t="s">
        <v>398</v>
      </c>
      <c r="DG7" s="3">
        <f t="shared" si="40"/>
        <v>21</v>
      </c>
      <c r="DH7" s="9" t="s">
        <v>399</v>
      </c>
      <c r="DI7" s="3">
        <f t="shared" si="41"/>
        <v>36</v>
      </c>
      <c r="DJ7" s="9" t="s">
        <v>400</v>
      </c>
      <c r="DK7" s="3">
        <f t="shared" si="42"/>
        <v>51</v>
      </c>
      <c r="DL7" s="9" t="s">
        <v>401</v>
      </c>
      <c r="DN7" s="3">
        <f t="shared" si="64"/>
        <v>6</v>
      </c>
      <c r="DO7" s="9" t="s">
        <v>402</v>
      </c>
      <c r="DP7" s="3">
        <f t="shared" si="43"/>
        <v>21</v>
      </c>
      <c r="DQ7" s="9" t="s">
        <v>403</v>
      </c>
      <c r="DR7" s="3">
        <f t="shared" si="44"/>
        <v>36</v>
      </c>
      <c r="DS7" s="9" t="s">
        <v>404</v>
      </c>
      <c r="DT7" s="3">
        <f t="shared" si="45"/>
        <v>51</v>
      </c>
      <c r="DU7" s="9" t="s">
        <v>405</v>
      </c>
      <c r="DW7" s="3">
        <f t="shared" si="65"/>
        <v>6</v>
      </c>
      <c r="DX7" s="9" t="s">
        <v>406</v>
      </c>
      <c r="DY7" s="3">
        <f t="shared" si="46"/>
        <v>21</v>
      </c>
      <c r="DZ7" s="9" t="s">
        <v>407</v>
      </c>
      <c r="EA7" s="3">
        <f t="shared" si="47"/>
        <v>36</v>
      </c>
      <c r="EB7" s="9" t="s">
        <v>408</v>
      </c>
      <c r="EC7" s="3">
        <f t="shared" si="48"/>
        <v>51</v>
      </c>
      <c r="ED7" s="9" t="s">
        <v>409</v>
      </c>
      <c r="EF7" s="3">
        <f t="shared" si="66"/>
        <v>6</v>
      </c>
      <c r="EG7" s="9" t="s">
        <v>410</v>
      </c>
      <c r="EH7" s="3">
        <f t="shared" si="49"/>
        <v>21</v>
      </c>
      <c r="EI7" s="9" t="s">
        <v>411</v>
      </c>
      <c r="EJ7" s="3">
        <f t="shared" si="50"/>
        <v>36</v>
      </c>
      <c r="EK7" s="9" t="s">
        <v>412</v>
      </c>
      <c r="EL7" s="3">
        <f t="shared" si="51"/>
        <v>51</v>
      </c>
      <c r="EM7" s="9" t="s">
        <v>413</v>
      </c>
      <c r="EO7" s="3">
        <f t="shared" si="67"/>
        <v>6</v>
      </c>
      <c r="EP7" s="9" t="s">
        <v>414</v>
      </c>
      <c r="EQ7" s="3">
        <f t="shared" si="52"/>
        <v>21</v>
      </c>
      <c r="ER7" s="9" t="s">
        <v>415</v>
      </c>
      <c r="ES7" s="3">
        <f t="shared" si="53"/>
        <v>36</v>
      </c>
      <c r="ET7" s="3" t="s">
        <v>416</v>
      </c>
      <c r="EU7" s="3">
        <f t="shared" si="54"/>
        <v>51</v>
      </c>
      <c r="EV7" s="14" t="s">
        <v>417</v>
      </c>
      <c r="EW7" s="3">
        <v>66</v>
      </c>
      <c r="EX7" s="11" t="s">
        <v>418</v>
      </c>
      <c r="EZ7" s="27"/>
      <c r="FA7" s="28"/>
      <c r="FB7" s="29"/>
      <c r="FC7" s="30"/>
    </row>
    <row r="8" spans="1:159" s="6" customFormat="1" ht="30" customHeight="1" x14ac:dyDescent="0.25">
      <c r="A8" s="3">
        <f t="shared" si="0"/>
        <v>7</v>
      </c>
      <c r="B8" s="4" t="s">
        <v>419</v>
      </c>
      <c r="C8" s="3">
        <f t="shared" si="1"/>
        <v>22</v>
      </c>
      <c r="D8" s="4" t="s">
        <v>420</v>
      </c>
      <c r="E8" s="3">
        <f t="shared" si="2"/>
        <v>37</v>
      </c>
      <c r="F8" s="4" t="s">
        <v>421</v>
      </c>
      <c r="G8" s="3">
        <f t="shared" si="3"/>
        <v>52</v>
      </c>
      <c r="H8" s="4" t="s">
        <v>422</v>
      </c>
      <c r="J8" s="3">
        <f t="shared" si="4"/>
        <v>7</v>
      </c>
      <c r="K8" s="4" t="s">
        <v>423</v>
      </c>
      <c r="L8" s="3">
        <f t="shared" si="5"/>
        <v>22</v>
      </c>
      <c r="M8" s="4" t="s">
        <v>424</v>
      </c>
      <c r="N8" s="3">
        <f t="shared" si="6"/>
        <v>37</v>
      </c>
      <c r="O8" s="4" t="s">
        <v>425</v>
      </c>
      <c r="P8" s="3">
        <f t="shared" si="7"/>
        <v>52</v>
      </c>
      <c r="Q8" s="4" t="s">
        <v>426</v>
      </c>
      <c r="S8" s="3">
        <f t="shared" si="55"/>
        <v>7</v>
      </c>
      <c r="T8" s="4" t="s">
        <v>427</v>
      </c>
      <c r="U8" s="3">
        <f t="shared" si="8"/>
        <v>22</v>
      </c>
      <c r="V8" s="4" t="s">
        <v>428</v>
      </c>
      <c r="W8" s="3">
        <f t="shared" si="9"/>
        <v>37</v>
      </c>
      <c r="X8" s="7" t="s">
        <v>429</v>
      </c>
      <c r="Y8" s="3">
        <f t="shared" si="10"/>
        <v>52</v>
      </c>
      <c r="Z8" s="7" t="s">
        <v>430</v>
      </c>
      <c r="AB8" s="3">
        <f t="shared" si="11"/>
        <v>7</v>
      </c>
      <c r="AC8" s="7" t="s">
        <v>431</v>
      </c>
      <c r="AD8" s="3">
        <f t="shared" si="12"/>
        <v>22</v>
      </c>
      <c r="AE8" s="7" t="s">
        <v>432</v>
      </c>
      <c r="AF8" s="3">
        <f t="shared" si="13"/>
        <v>37</v>
      </c>
      <c r="AG8" s="7" t="s">
        <v>433</v>
      </c>
      <c r="AH8" s="3">
        <f t="shared" si="14"/>
        <v>52</v>
      </c>
      <c r="AI8" s="7">
        <v>295</v>
      </c>
      <c r="AK8" s="3">
        <f t="shared" si="15"/>
        <v>7</v>
      </c>
      <c r="AL8" s="7" t="s">
        <v>434</v>
      </c>
      <c r="AM8" s="3">
        <f t="shared" si="16"/>
        <v>22</v>
      </c>
      <c r="AN8" s="7" t="s">
        <v>435</v>
      </c>
      <c r="AO8" s="3">
        <f t="shared" si="17"/>
        <v>37</v>
      </c>
      <c r="AP8" s="7" t="s">
        <v>436</v>
      </c>
      <c r="AQ8" s="3">
        <f t="shared" si="18"/>
        <v>52</v>
      </c>
      <c r="AR8" s="7" t="s">
        <v>437</v>
      </c>
      <c r="AT8" s="3">
        <f t="shared" si="56"/>
        <v>7</v>
      </c>
      <c r="AU8" s="7" t="s">
        <v>438</v>
      </c>
      <c r="AV8" s="3">
        <f t="shared" si="19"/>
        <v>22</v>
      </c>
      <c r="AW8" s="7" t="s">
        <v>439</v>
      </c>
      <c r="AX8" s="3">
        <f t="shared" si="20"/>
        <v>37</v>
      </c>
      <c r="AY8" s="7" t="s">
        <v>440</v>
      </c>
      <c r="AZ8" s="3">
        <f t="shared" si="21"/>
        <v>52</v>
      </c>
      <c r="BA8" s="9" t="s">
        <v>441</v>
      </c>
      <c r="BC8" s="3">
        <f t="shared" si="57"/>
        <v>7</v>
      </c>
      <c r="BD8" s="9" t="s">
        <v>442</v>
      </c>
      <c r="BE8" s="3">
        <f t="shared" si="22"/>
        <v>22</v>
      </c>
      <c r="BF8" s="9" t="s">
        <v>443</v>
      </c>
      <c r="BG8" s="3">
        <f t="shared" si="23"/>
        <v>37</v>
      </c>
      <c r="BH8" s="9" t="s">
        <v>444</v>
      </c>
      <c r="BI8" s="3">
        <f t="shared" si="24"/>
        <v>52</v>
      </c>
      <c r="BJ8" s="9" t="s">
        <v>445</v>
      </c>
      <c r="BL8" s="3">
        <f t="shared" si="58"/>
        <v>7</v>
      </c>
      <c r="BM8" s="9" t="s">
        <v>446</v>
      </c>
      <c r="BN8" s="3">
        <f t="shared" si="25"/>
        <v>22</v>
      </c>
      <c r="BO8" s="9" t="s">
        <v>447</v>
      </c>
      <c r="BP8" s="3">
        <f t="shared" si="26"/>
        <v>37</v>
      </c>
      <c r="BQ8" s="9" t="s">
        <v>448</v>
      </c>
      <c r="BR8" s="3">
        <f t="shared" si="27"/>
        <v>52</v>
      </c>
      <c r="BS8" s="9" t="s">
        <v>449</v>
      </c>
      <c r="BU8" s="3">
        <f t="shared" si="59"/>
        <v>7</v>
      </c>
      <c r="BV8" s="9" t="s">
        <v>450</v>
      </c>
      <c r="BW8" s="3">
        <f t="shared" si="28"/>
        <v>22</v>
      </c>
      <c r="BX8" s="9" t="s">
        <v>451</v>
      </c>
      <c r="BY8" s="3">
        <f t="shared" si="29"/>
        <v>37</v>
      </c>
      <c r="BZ8" s="9" t="s">
        <v>452</v>
      </c>
      <c r="CA8" s="3">
        <f t="shared" si="30"/>
        <v>52</v>
      </c>
      <c r="CB8" s="9" t="s">
        <v>453</v>
      </c>
      <c r="CD8" s="3">
        <f t="shared" si="60"/>
        <v>7</v>
      </c>
      <c r="CE8" s="9" t="s">
        <v>454</v>
      </c>
      <c r="CF8" s="3">
        <f t="shared" si="31"/>
        <v>22</v>
      </c>
      <c r="CG8" s="9" t="s">
        <v>455</v>
      </c>
      <c r="CH8" s="3">
        <f t="shared" si="32"/>
        <v>37</v>
      </c>
      <c r="CI8" s="9" t="s">
        <v>456</v>
      </c>
      <c r="CJ8" s="3">
        <f t="shared" si="33"/>
        <v>52</v>
      </c>
      <c r="CK8" s="9" t="s">
        <v>457</v>
      </c>
      <c r="CM8" s="3">
        <f t="shared" si="61"/>
        <v>7</v>
      </c>
      <c r="CN8" s="9" t="s">
        <v>458</v>
      </c>
      <c r="CO8" s="3">
        <f t="shared" si="34"/>
        <v>22</v>
      </c>
      <c r="CP8" s="9" t="s">
        <v>459</v>
      </c>
      <c r="CQ8" s="3">
        <f t="shared" si="35"/>
        <v>37</v>
      </c>
      <c r="CR8" s="9" t="s">
        <v>460</v>
      </c>
      <c r="CS8" s="3">
        <f t="shared" si="36"/>
        <v>52</v>
      </c>
      <c r="CT8" s="9" t="s">
        <v>461</v>
      </c>
      <c r="CV8" s="3">
        <f t="shared" si="62"/>
        <v>7</v>
      </c>
      <c r="CW8" s="9" t="s">
        <v>462</v>
      </c>
      <c r="CX8" s="3">
        <f t="shared" si="37"/>
        <v>22</v>
      </c>
      <c r="CY8" s="9" t="s">
        <v>463</v>
      </c>
      <c r="CZ8" s="3">
        <f t="shared" si="38"/>
        <v>37</v>
      </c>
      <c r="DA8" s="9" t="s">
        <v>464</v>
      </c>
      <c r="DB8" s="3">
        <f t="shared" si="39"/>
        <v>52</v>
      </c>
      <c r="DC8" s="9" t="s">
        <v>465</v>
      </c>
      <c r="DE8" s="3">
        <f t="shared" si="63"/>
        <v>7</v>
      </c>
      <c r="DF8" s="9" t="s">
        <v>466</v>
      </c>
      <c r="DG8" s="3">
        <f t="shared" si="40"/>
        <v>22</v>
      </c>
      <c r="DH8" s="9" t="s">
        <v>467</v>
      </c>
      <c r="DI8" s="3">
        <f t="shared" si="41"/>
        <v>37</v>
      </c>
      <c r="DJ8" s="9" t="s">
        <v>468</v>
      </c>
      <c r="DK8" s="3">
        <f t="shared" si="42"/>
        <v>52</v>
      </c>
      <c r="DL8" s="9" t="s">
        <v>469</v>
      </c>
      <c r="DN8" s="3">
        <f t="shared" si="64"/>
        <v>7</v>
      </c>
      <c r="DO8" s="9" t="s">
        <v>470</v>
      </c>
      <c r="DP8" s="3">
        <f t="shared" si="43"/>
        <v>22</v>
      </c>
      <c r="DQ8" s="9" t="s">
        <v>471</v>
      </c>
      <c r="DR8" s="3">
        <f t="shared" si="44"/>
        <v>37</v>
      </c>
      <c r="DS8" s="9" t="s">
        <v>472</v>
      </c>
      <c r="DT8" s="3">
        <f t="shared" si="45"/>
        <v>52</v>
      </c>
      <c r="DU8" s="9" t="s">
        <v>473</v>
      </c>
      <c r="DW8" s="3">
        <f t="shared" si="65"/>
        <v>7</v>
      </c>
      <c r="DX8" s="9" t="s">
        <v>474</v>
      </c>
      <c r="DY8" s="3">
        <f t="shared" si="46"/>
        <v>22</v>
      </c>
      <c r="DZ8" s="9" t="s">
        <v>475</v>
      </c>
      <c r="EA8" s="3">
        <f t="shared" si="47"/>
        <v>37</v>
      </c>
      <c r="EB8" s="9" t="s">
        <v>476</v>
      </c>
      <c r="EC8" s="3">
        <f t="shared" si="48"/>
        <v>52</v>
      </c>
      <c r="ED8" s="9" t="s">
        <v>477</v>
      </c>
      <c r="EF8" s="3">
        <f t="shared" si="66"/>
        <v>7</v>
      </c>
      <c r="EG8" s="9" t="s">
        <v>478</v>
      </c>
      <c r="EH8" s="3">
        <f t="shared" si="49"/>
        <v>22</v>
      </c>
      <c r="EI8" s="9" t="s">
        <v>479</v>
      </c>
      <c r="EJ8" s="3">
        <f t="shared" si="50"/>
        <v>37</v>
      </c>
      <c r="EK8" s="9" t="s">
        <v>480</v>
      </c>
      <c r="EL8" s="3">
        <f t="shared" si="51"/>
        <v>52</v>
      </c>
      <c r="EM8" s="9" t="s">
        <v>481</v>
      </c>
      <c r="EO8" s="3">
        <f t="shared" si="67"/>
        <v>7</v>
      </c>
      <c r="EP8" s="9" t="s">
        <v>482</v>
      </c>
      <c r="EQ8" s="3">
        <f t="shared" si="52"/>
        <v>22</v>
      </c>
      <c r="ER8" s="9" t="s">
        <v>483</v>
      </c>
      <c r="ES8" s="3">
        <f t="shared" si="53"/>
        <v>37</v>
      </c>
      <c r="ET8" s="3" t="s">
        <v>484</v>
      </c>
      <c r="EU8" s="3">
        <f t="shared" si="54"/>
        <v>52</v>
      </c>
      <c r="EV8" s="14" t="s">
        <v>485</v>
      </c>
      <c r="EW8" s="3">
        <v>67</v>
      </c>
      <c r="EX8" s="14" t="s">
        <v>486</v>
      </c>
      <c r="EZ8" s="27"/>
      <c r="FA8" s="28"/>
      <c r="FB8" s="29"/>
      <c r="FC8" s="30"/>
    </row>
    <row r="9" spans="1:159" s="6" customFormat="1" ht="30" customHeight="1" x14ac:dyDescent="0.25">
      <c r="A9" s="3">
        <f t="shared" si="0"/>
        <v>8</v>
      </c>
      <c r="B9" s="4" t="s">
        <v>487</v>
      </c>
      <c r="C9" s="3">
        <f t="shared" si="1"/>
        <v>23</v>
      </c>
      <c r="D9" s="4" t="s">
        <v>488</v>
      </c>
      <c r="E9" s="3">
        <f t="shared" si="2"/>
        <v>38</v>
      </c>
      <c r="F9" s="4" t="s">
        <v>489</v>
      </c>
      <c r="G9" s="3">
        <f t="shared" si="3"/>
        <v>53</v>
      </c>
      <c r="H9" s="4" t="s">
        <v>490</v>
      </c>
      <c r="J9" s="3">
        <f t="shared" si="4"/>
        <v>8</v>
      </c>
      <c r="K9" s="4" t="s">
        <v>491</v>
      </c>
      <c r="L9" s="3">
        <f t="shared" si="5"/>
        <v>23</v>
      </c>
      <c r="M9" s="4" t="s">
        <v>492</v>
      </c>
      <c r="N9" s="3">
        <f t="shared" si="6"/>
        <v>38</v>
      </c>
      <c r="O9" s="4" t="s">
        <v>493</v>
      </c>
      <c r="P9" s="3">
        <f t="shared" si="7"/>
        <v>53</v>
      </c>
      <c r="Q9" s="4" t="s">
        <v>494</v>
      </c>
      <c r="S9" s="3">
        <f t="shared" si="55"/>
        <v>8</v>
      </c>
      <c r="T9" s="4" t="s">
        <v>495</v>
      </c>
      <c r="U9" s="3">
        <f t="shared" si="8"/>
        <v>23</v>
      </c>
      <c r="V9" s="4" t="s">
        <v>496</v>
      </c>
      <c r="W9" s="3">
        <f t="shared" si="9"/>
        <v>38</v>
      </c>
      <c r="X9" s="7" t="s">
        <v>497</v>
      </c>
      <c r="Y9" s="3">
        <f t="shared" si="10"/>
        <v>53</v>
      </c>
      <c r="Z9" s="7" t="s">
        <v>498</v>
      </c>
      <c r="AB9" s="3">
        <f t="shared" si="11"/>
        <v>8</v>
      </c>
      <c r="AC9" s="7" t="s">
        <v>499</v>
      </c>
      <c r="AD9" s="3">
        <f t="shared" si="12"/>
        <v>23</v>
      </c>
      <c r="AE9" s="7" t="s">
        <v>500</v>
      </c>
      <c r="AF9" s="3">
        <f t="shared" si="13"/>
        <v>38</v>
      </c>
      <c r="AG9" s="7" t="s">
        <v>501</v>
      </c>
      <c r="AH9" s="3">
        <f t="shared" si="14"/>
        <v>53</v>
      </c>
      <c r="AI9" s="7" t="s">
        <v>502</v>
      </c>
      <c r="AK9" s="3">
        <f t="shared" si="15"/>
        <v>8</v>
      </c>
      <c r="AL9" s="7" t="s">
        <v>503</v>
      </c>
      <c r="AM9" s="3">
        <f t="shared" si="16"/>
        <v>23</v>
      </c>
      <c r="AN9" s="7" t="s">
        <v>504</v>
      </c>
      <c r="AO9" s="3">
        <f t="shared" si="17"/>
        <v>38</v>
      </c>
      <c r="AP9" s="7" t="s">
        <v>505</v>
      </c>
      <c r="AQ9" s="3">
        <f t="shared" si="18"/>
        <v>53</v>
      </c>
      <c r="AR9" s="7" t="s">
        <v>506</v>
      </c>
      <c r="AT9" s="3">
        <f t="shared" si="56"/>
        <v>8</v>
      </c>
      <c r="AU9" s="7" t="s">
        <v>507</v>
      </c>
      <c r="AV9" s="3">
        <f t="shared" si="19"/>
        <v>23</v>
      </c>
      <c r="AW9" s="7" t="s">
        <v>508</v>
      </c>
      <c r="AX9" s="3">
        <f t="shared" si="20"/>
        <v>38</v>
      </c>
      <c r="AY9" s="7" t="s">
        <v>509</v>
      </c>
      <c r="AZ9" s="3">
        <f t="shared" si="21"/>
        <v>53</v>
      </c>
      <c r="BA9" s="9" t="s">
        <v>510</v>
      </c>
      <c r="BC9" s="3">
        <f t="shared" si="57"/>
        <v>8</v>
      </c>
      <c r="BD9" s="9" t="s">
        <v>511</v>
      </c>
      <c r="BE9" s="3">
        <f t="shared" si="22"/>
        <v>23</v>
      </c>
      <c r="BF9" s="9" t="s">
        <v>512</v>
      </c>
      <c r="BG9" s="3">
        <f t="shared" si="23"/>
        <v>38</v>
      </c>
      <c r="BH9" s="9" t="s">
        <v>513</v>
      </c>
      <c r="BI9" s="3">
        <f t="shared" si="24"/>
        <v>53</v>
      </c>
      <c r="BJ9" s="9" t="s">
        <v>514</v>
      </c>
      <c r="BL9" s="3">
        <f t="shared" si="58"/>
        <v>8</v>
      </c>
      <c r="BM9" s="9" t="s">
        <v>515</v>
      </c>
      <c r="BN9" s="3">
        <f t="shared" si="25"/>
        <v>23</v>
      </c>
      <c r="BO9" s="9" t="s">
        <v>516</v>
      </c>
      <c r="BP9" s="3">
        <f t="shared" si="26"/>
        <v>38</v>
      </c>
      <c r="BQ9" s="9" t="s">
        <v>517</v>
      </c>
      <c r="BR9" s="3">
        <f t="shared" si="27"/>
        <v>53</v>
      </c>
      <c r="BS9" s="9" t="s">
        <v>518</v>
      </c>
      <c r="BU9" s="3">
        <f t="shared" si="59"/>
        <v>8</v>
      </c>
      <c r="BV9" s="9" t="s">
        <v>519</v>
      </c>
      <c r="BW9" s="3">
        <f t="shared" si="28"/>
        <v>23</v>
      </c>
      <c r="BX9" s="9" t="s">
        <v>520</v>
      </c>
      <c r="BY9" s="3">
        <f t="shared" si="29"/>
        <v>38</v>
      </c>
      <c r="BZ9" s="9" t="s">
        <v>521</v>
      </c>
      <c r="CA9" s="3">
        <f t="shared" si="30"/>
        <v>53</v>
      </c>
      <c r="CB9" s="9" t="s">
        <v>522</v>
      </c>
      <c r="CD9" s="3">
        <f t="shared" si="60"/>
        <v>8</v>
      </c>
      <c r="CE9" s="9" t="s">
        <v>523</v>
      </c>
      <c r="CF9" s="3">
        <f t="shared" si="31"/>
        <v>23</v>
      </c>
      <c r="CG9" s="9" t="s">
        <v>524</v>
      </c>
      <c r="CH9" s="3">
        <f t="shared" si="32"/>
        <v>38</v>
      </c>
      <c r="CI9" s="9" t="s">
        <v>525</v>
      </c>
      <c r="CJ9" s="3">
        <f t="shared" si="33"/>
        <v>53</v>
      </c>
      <c r="CK9" s="9" t="s">
        <v>526</v>
      </c>
      <c r="CM9" s="3">
        <f t="shared" si="61"/>
        <v>8</v>
      </c>
      <c r="CN9" s="9" t="s">
        <v>527</v>
      </c>
      <c r="CO9" s="3">
        <f t="shared" si="34"/>
        <v>23</v>
      </c>
      <c r="CP9" s="9" t="s">
        <v>528</v>
      </c>
      <c r="CQ9" s="3">
        <f t="shared" si="35"/>
        <v>38</v>
      </c>
      <c r="CR9" s="9" t="s">
        <v>529</v>
      </c>
      <c r="CS9" s="3">
        <f t="shared" si="36"/>
        <v>53</v>
      </c>
      <c r="CT9" s="9" t="s">
        <v>530</v>
      </c>
      <c r="CV9" s="3">
        <f t="shared" si="62"/>
        <v>8</v>
      </c>
      <c r="CW9" s="9" t="s">
        <v>531</v>
      </c>
      <c r="CX9" s="3">
        <f t="shared" si="37"/>
        <v>23</v>
      </c>
      <c r="CY9" s="9" t="s">
        <v>532</v>
      </c>
      <c r="CZ9" s="3">
        <f t="shared" si="38"/>
        <v>38</v>
      </c>
      <c r="DA9" s="9" t="s">
        <v>533</v>
      </c>
      <c r="DB9" s="3">
        <f t="shared" si="39"/>
        <v>53</v>
      </c>
      <c r="DC9" s="9" t="s">
        <v>534</v>
      </c>
      <c r="DE9" s="3">
        <f t="shared" si="63"/>
        <v>8</v>
      </c>
      <c r="DF9" s="9" t="s">
        <v>535</v>
      </c>
      <c r="DG9" s="3">
        <f t="shared" si="40"/>
        <v>23</v>
      </c>
      <c r="DH9" s="9" t="s">
        <v>536</v>
      </c>
      <c r="DI9" s="3">
        <f t="shared" si="41"/>
        <v>38</v>
      </c>
      <c r="DJ9" s="9" t="s">
        <v>537</v>
      </c>
      <c r="DK9" s="3">
        <f t="shared" si="42"/>
        <v>53</v>
      </c>
      <c r="DL9" s="9" t="s">
        <v>538</v>
      </c>
      <c r="DN9" s="3">
        <f t="shared" si="64"/>
        <v>8</v>
      </c>
      <c r="DO9" s="9" t="s">
        <v>539</v>
      </c>
      <c r="DP9" s="3">
        <f t="shared" si="43"/>
        <v>23</v>
      </c>
      <c r="DQ9" s="9" t="s">
        <v>540</v>
      </c>
      <c r="DR9" s="3">
        <f t="shared" si="44"/>
        <v>38</v>
      </c>
      <c r="DS9" s="9" t="s">
        <v>541</v>
      </c>
      <c r="DT9" s="3">
        <f t="shared" si="45"/>
        <v>53</v>
      </c>
      <c r="DU9" s="9" t="s">
        <v>542</v>
      </c>
      <c r="DW9" s="3">
        <f t="shared" si="65"/>
        <v>8</v>
      </c>
      <c r="DX9" s="9" t="s">
        <v>543</v>
      </c>
      <c r="DY9" s="3">
        <f t="shared" si="46"/>
        <v>23</v>
      </c>
      <c r="DZ9" s="9" t="s">
        <v>544</v>
      </c>
      <c r="EA9" s="3">
        <f t="shared" si="47"/>
        <v>38</v>
      </c>
      <c r="EB9" s="9" t="s">
        <v>545</v>
      </c>
      <c r="EC9" s="3">
        <f t="shared" si="48"/>
        <v>53</v>
      </c>
      <c r="ED9" s="9" t="s">
        <v>546</v>
      </c>
      <c r="EF9" s="3">
        <f t="shared" si="66"/>
        <v>8</v>
      </c>
      <c r="EG9" s="9" t="s">
        <v>547</v>
      </c>
      <c r="EH9" s="3">
        <f t="shared" si="49"/>
        <v>23</v>
      </c>
      <c r="EI9" s="9" t="s">
        <v>548</v>
      </c>
      <c r="EJ9" s="3">
        <f t="shared" si="50"/>
        <v>38</v>
      </c>
      <c r="EK9" s="9" t="s">
        <v>549</v>
      </c>
      <c r="EL9" s="3">
        <f t="shared" si="51"/>
        <v>53</v>
      </c>
      <c r="EM9" s="9" t="s">
        <v>550</v>
      </c>
      <c r="EO9" s="3">
        <f t="shared" si="67"/>
        <v>8</v>
      </c>
      <c r="EP9" s="9" t="s">
        <v>551</v>
      </c>
      <c r="EQ9" s="3">
        <f t="shared" si="52"/>
        <v>23</v>
      </c>
      <c r="ER9" s="9" t="s">
        <v>552</v>
      </c>
      <c r="ES9" s="3">
        <f t="shared" si="53"/>
        <v>38</v>
      </c>
      <c r="ET9" s="11" t="s">
        <v>553</v>
      </c>
      <c r="EU9" s="3">
        <f t="shared" si="54"/>
        <v>53</v>
      </c>
      <c r="EV9" s="11" t="s">
        <v>554</v>
      </c>
      <c r="EW9" s="3">
        <v>68</v>
      </c>
      <c r="EX9" s="14" t="s">
        <v>555</v>
      </c>
      <c r="EZ9" s="27"/>
      <c r="FA9" s="28"/>
      <c r="FB9" s="29"/>
      <c r="FC9" s="30"/>
    </row>
    <row r="10" spans="1:159" s="6" customFormat="1" ht="30" customHeight="1" x14ac:dyDescent="0.25">
      <c r="A10" s="3">
        <f t="shared" si="0"/>
        <v>9</v>
      </c>
      <c r="B10" s="4" t="s">
        <v>556</v>
      </c>
      <c r="C10" s="3">
        <f t="shared" si="1"/>
        <v>24</v>
      </c>
      <c r="D10" s="4" t="s">
        <v>557</v>
      </c>
      <c r="E10" s="3">
        <f t="shared" si="2"/>
        <v>39</v>
      </c>
      <c r="F10" s="4" t="s">
        <v>558</v>
      </c>
      <c r="G10" s="3">
        <f t="shared" si="3"/>
        <v>54</v>
      </c>
      <c r="H10" s="4" t="s">
        <v>559</v>
      </c>
      <c r="J10" s="3">
        <f t="shared" si="4"/>
        <v>9</v>
      </c>
      <c r="K10" s="4" t="s">
        <v>560</v>
      </c>
      <c r="L10" s="3">
        <f t="shared" si="5"/>
        <v>24</v>
      </c>
      <c r="M10" s="4" t="s">
        <v>561</v>
      </c>
      <c r="N10" s="3">
        <f t="shared" si="6"/>
        <v>39</v>
      </c>
      <c r="O10" s="4" t="s">
        <v>562</v>
      </c>
      <c r="P10" s="3">
        <f t="shared" si="7"/>
        <v>54</v>
      </c>
      <c r="Q10" s="4" t="s">
        <v>563</v>
      </c>
      <c r="S10" s="3">
        <f t="shared" si="55"/>
        <v>9</v>
      </c>
      <c r="T10" s="4" t="s">
        <v>564</v>
      </c>
      <c r="U10" s="3">
        <f t="shared" si="8"/>
        <v>24</v>
      </c>
      <c r="V10" s="4" t="s">
        <v>565</v>
      </c>
      <c r="W10" s="3">
        <f t="shared" si="9"/>
        <v>39</v>
      </c>
      <c r="X10" s="7" t="s">
        <v>566</v>
      </c>
      <c r="Y10" s="3">
        <f t="shared" si="10"/>
        <v>54</v>
      </c>
      <c r="Z10" s="7" t="s">
        <v>567</v>
      </c>
      <c r="AB10" s="3">
        <f t="shared" si="11"/>
        <v>9</v>
      </c>
      <c r="AC10" s="7" t="s">
        <v>568</v>
      </c>
      <c r="AD10" s="3">
        <f t="shared" si="12"/>
        <v>24</v>
      </c>
      <c r="AE10" s="7" t="s">
        <v>569</v>
      </c>
      <c r="AF10" s="3">
        <f t="shared" si="13"/>
        <v>39</v>
      </c>
      <c r="AG10" s="7" t="s">
        <v>570</v>
      </c>
      <c r="AH10" s="3">
        <f t="shared" si="14"/>
        <v>54</v>
      </c>
      <c r="AI10" s="7" t="s">
        <v>571</v>
      </c>
      <c r="AK10" s="3">
        <f t="shared" si="15"/>
        <v>9</v>
      </c>
      <c r="AL10" s="7" t="s">
        <v>572</v>
      </c>
      <c r="AM10" s="3">
        <f t="shared" si="16"/>
        <v>24</v>
      </c>
      <c r="AN10" s="7" t="s">
        <v>573</v>
      </c>
      <c r="AO10" s="3">
        <f t="shared" si="17"/>
        <v>39</v>
      </c>
      <c r="AP10" s="7" t="s">
        <v>574</v>
      </c>
      <c r="AQ10" s="3">
        <f t="shared" si="18"/>
        <v>54</v>
      </c>
      <c r="AR10" s="7" t="s">
        <v>575</v>
      </c>
      <c r="AT10" s="3">
        <f t="shared" si="56"/>
        <v>9</v>
      </c>
      <c r="AU10" s="7" t="s">
        <v>576</v>
      </c>
      <c r="AV10" s="3">
        <f t="shared" si="19"/>
        <v>24</v>
      </c>
      <c r="AW10" s="7" t="s">
        <v>577</v>
      </c>
      <c r="AX10" s="3">
        <f t="shared" si="20"/>
        <v>39</v>
      </c>
      <c r="AY10" s="7" t="s">
        <v>578</v>
      </c>
      <c r="AZ10" s="3">
        <f t="shared" si="21"/>
        <v>54</v>
      </c>
      <c r="BA10" s="9" t="s">
        <v>579</v>
      </c>
      <c r="BC10" s="3">
        <f t="shared" si="57"/>
        <v>9</v>
      </c>
      <c r="BD10" s="9" t="s">
        <v>580</v>
      </c>
      <c r="BE10" s="3">
        <f t="shared" si="22"/>
        <v>24</v>
      </c>
      <c r="BF10" s="9" t="s">
        <v>581</v>
      </c>
      <c r="BG10" s="3">
        <f t="shared" si="23"/>
        <v>39</v>
      </c>
      <c r="BH10" s="9" t="s">
        <v>582</v>
      </c>
      <c r="BI10" s="3">
        <f t="shared" si="24"/>
        <v>54</v>
      </c>
      <c r="BJ10" s="9" t="s">
        <v>583</v>
      </c>
      <c r="BL10" s="3">
        <f t="shared" si="58"/>
        <v>9</v>
      </c>
      <c r="BM10" s="9" t="s">
        <v>584</v>
      </c>
      <c r="BN10" s="3">
        <f t="shared" si="25"/>
        <v>24</v>
      </c>
      <c r="BO10" s="9" t="s">
        <v>585</v>
      </c>
      <c r="BP10" s="3">
        <f t="shared" si="26"/>
        <v>39</v>
      </c>
      <c r="BQ10" s="9" t="s">
        <v>586</v>
      </c>
      <c r="BR10" s="3">
        <f t="shared" si="27"/>
        <v>54</v>
      </c>
      <c r="BS10" s="9" t="s">
        <v>587</v>
      </c>
      <c r="BU10" s="3">
        <f t="shared" si="59"/>
        <v>9</v>
      </c>
      <c r="BV10" s="9" t="s">
        <v>588</v>
      </c>
      <c r="BW10" s="3">
        <f t="shared" si="28"/>
        <v>24</v>
      </c>
      <c r="BX10" s="9" t="s">
        <v>589</v>
      </c>
      <c r="BY10" s="3">
        <f t="shared" si="29"/>
        <v>39</v>
      </c>
      <c r="BZ10" s="9" t="s">
        <v>590</v>
      </c>
      <c r="CA10" s="3">
        <f t="shared" si="30"/>
        <v>54</v>
      </c>
      <c r="CB10" s="9" t="s">
        <v>591</v>
      </c>
      <c r="CD10" s="3">
        <f t="shared" si="60"/>
        <v>9</v>
      </c>
      <c r="CE10" s="9" t="s">
        <v>592</v>
      </c>
      <c r="CF10" s="3">
        <f t="shared" si="31"/>
        <v>24</v>
      </c>
      <c r="CG10" s="9" t="s">
        <v>593</v>
      </c>
      <c r="CH10" s="3">
        <f t="shared" si="32"/>
        <v>39</v>
      </c>
      <c r="CI10" s="9" t="s">
        <v>594</v>
      </c>
      <c r="CJ10" s="3">
        <f t="shared" si="33"/>
        <v>54</v>
      </c>
      <c r="CK10" s="9" t="s">
        <v>595</v>
      </c>
      <c r="CM10" s="3">
        <f t="shared" si="61"/>
        <v>9</v>
      </c>
      <c r="CN10" s="9" t="s">
        <v>596</v>
      </c>
      <c r="CO10" s="3">
        <f t="shared" si="34"/>
        <v>24</v>
      </c>
      <c r="CP10" s="9" t="s">
        <v>597</v>
      </c>
      <c r="CQ10" s="3">
        <f t="shared" si="35"/>
        <v>39</v>
      </c>
      <c r="CR10" s="9" t="s">
        <v>598</v>
      </c>
      <c r="CS10" s="3">
        <f t="shared" si="36"/>
        <v>54</v>
      </c>
      <c r="CT10" s="9" t="s">
        <v>599</v>
      </c>
      <c r="CV10" s="3">
        <f t="shared" si="62"/>
        <v>9</v>
      </c>
      <c r="CW10" s="9" t="s">
        <v>600</v>
      </c>
      <c r="CX10" s="3">
        <f t="shared" si="37"/>
        <v>24</v>
      </c>
      <c r="CY10" s="9" t="s">
        <v>601</v>
      </c>
      <c r="CZ10" s="3">
        <f t="shared" si="38"/>
        <v>39</v>
      </c>
      <c r="DA10" s="9" t="s">
        <v>602</v>
      </c>
      <c r="DB10" s="3">
        <f t="shared" si="39"/>
        <v>54</v>
      </c>
      <c r="DC10" s="9" t="s">
        <v>603</v>
      </c>
      <c r="DE10" s="3">
        <f t="shared" si="63"/>
        <v>9</v>
      </c>
      <c r="DF10" s="9" t="s">
        <v>604</v>
      </c>
      <c r="DG10" s="3">
        <f t="shared" si="40"/>
        <v>24</v>
      </c>
      <c r="DH10" s="9" t="s">
        <v>605</v>
      </c>
      <c r="DI10" s="3">
        <f t="shared" si="41"/>
        <v>39</v>
      </c>
      <c r="DJ10" s="9" t="s">
        <v>606</v>
      </c>
      <c r="DK10" s="3">
        <f t="shared" si="42"/>
        <v>54</v>
      </c>
      <c r="DL10" s="9" t="s">
        <v>607</v>
      </c>
      <c r="DN10" s="3">
        <f t="shared" si="64"/>
        <v>9</v>
      </c>
      <c r="DO10" s="9" t="s">
        <v>608</v>
      </c>
      <c r="DP10" s="3">
        <f t="shared" si="43"/>
        <v>24</v>
      </c>
      <c r="DQ10" s="9" t="s">
        <v>609</v>
      </c>
      <c r="DR10" s="3">
        <f t="shared" si="44"/>
        <v>39</v>
      </c>
      <c r="DS10" s="9" t="s">
        <v>610</v>
      </c>
      <c r="DT10" s="3">
        <f t="shared" si="45"/>
        <v>54</v>
      </c>
      <c r="DU10" s="9" t="s">
        <v>611</v>
      </c>
      <c r="DW10" s="3">
        <f t="shared" si="65"/>
        <v>9</v>
      </c>
      <c r="DX10" s="9" t="s">
        <v>612</v>
      </c>
      <c r="DY10" s="3">
        <f t="shared" si="46"/>
        <v>24</v>
      </c>
      <c r="DZ10" s="9" t="s">
        <v>613</v>
      </c>
      <c r="EA10" s="3">
        <f t="shared" si="47"/>
        <v>39</v>
      </c>
      <c r="EB10" s="9" t="s">
        <v>614</v>
      </c>
      <c r="EC10" s="3">
        <f t="shared" si="48"/>
        <v>54</v>
      </c>
      <c r="ED10" s="9" t="s">
        <v>615</v>
      </c>
      <c r="EF10" s="3">
        <f t="shared" si="66"/>
        <v>9</v>
      </c>
      <c r="EG10" s="9" t="s">
        <v>616</v>
      </c>
      <c r="EH10" s="3">
        <f t="shared" si="49"/>
        <v>24</v>
      </c>
      <c r="EI10" s="9" t="s">
        <v>617</v>
      </c>
      <c r="EJ10" s="3">
        <f t="shared" si="50"/>
        <v>39</v>
      </c>
      <c r="EK10" s="9" t="s">
        <v>618</v>
      </c>
      <c r="EL10" s="3">
        <f t="shared" si="51"/>
        <v>54</v>
      </c>
      <c r="EM10" s="9" t="s">
        <v>619</v>
      </c>
      <c r="EO10" s="3">
        <f t="shared" si="67"/>
        <v>9</v>
      </c>
      <c r="EP10" s="9" t="s">
        <v>620</v>
      </c>
      <c r="EQ10" s="3">
        <f t="shared" si="52"/>
        <v>24</v>
      </c>
      <c r="ER10" s="3" t="s">
        <v>621</v>
      </c>
      <c r="ES10" s="3">
        <f t="shared" si="53"/>
        <v>39</v>
      </c>
      <c r="ET10" s="11" t="s">
        <v>622</v>
      </c>
      <c r="EU10" s="3">
        <f t="shared" si="54"/>
        <v>54</v>
      </c>
      <c r="EV10" s="11" t="s">
        <v>623</v>
      </c>
      <c r="EW10" s="15"/>
      <c r="EX10" s="12"/>
      <c r="EZ10" s="27"/>
      <c r="FA10" s="28"/>
      <c r="FB10" s="29"/>
      <c r="FC10" s="30"/>
    </row>
    <row r="11" spans="1:159" s="6" customFormat="1" ht="30" customHeight="1" x14ac:dyDescent="0.25">
      <c r="A11" s="3">
        <f t="shared" si="0"/>
        <v>10</v>
      </c>
      <c r="B11" s="4" t="s">
        <v>624</v>
      </c>
      <c r="C11" s="3">
        <f t="shared" si="1"/>
        <v>25</v>
      </c>
      <c r="D11" s="4" t="s">
        <v>625</v>
      </c>
      <c r="E11" s="3">
        <f t="shared" si="2"/>
        <v>40</v>
      </c>
      <c r="F11" s="4" t="s">
        <v>626</v>
      </c>
      <c r="G11" s="3">
        <f t="shared" si="3"/>
        <v>55</v>
      </c>
      <c r="H11" s="4" t="s">
        <v>627</v>
      </c>
      <c r="J11" s="3">
        <f t="shared" si="4"/>
        <v>10</v>
      </c>
      <c r="K11" s="4" t="s">
        <v>628</v>
      </c>
      <c r="L11" s="3">
        <f t="shared" si="5"/>
        <v>25</v>
      </c>
      <c r="M11" s="4" t="s">
        <v>629</v>
      </c>
      <c r="N11" s="3">
        <f t="shared" si="6"/>
        <v>40</v>
      </c>
      <c r="O11" s="4" t="s">
        <v>630</v>
      </c>
      <c r="P11" s="3">
        <f t="shared" si="7"/>
        <v>55</v>
      </c>
      <c r="Q11" s="4" t="s">
        <v>631</v>
      </c>
      <c r="S11" s="3">
        <f t="shared" si="55"/>
        <v>10</v>
      </c>
      <c r="T11" s="4" t="s">
        <v>632</v>
      </c>
      <c r="U11" s="3">
        <f t="shared" si="8"/>
        <v>25</v>
      </c>
      <c r="V11" s="7" t="s">
        <v>633</v>
      </c>
      <c r="W11" s="3">
        <f t="shared" si="9"/>
        <v>40</v>
      </c>
      <c r="X11" s="7" t="s">
        <v>634</v>
      </c>
      <c r="Y11" s="3">
        <f t="shared" si="10"/>
        <v>55</v>
      </c>
      <c r="Z11" s="7" t="s">
        <v>635</v>
      </c>
      <c r="AB11" s="3">
        <f t="shared" si="11"/>
        <v>10</v>
      </c>
      <c r="AC11" s="7" t="s">
        <v>636</v>
      </c>
      <c r="AD11" s="3">
        <f t="shared" si="12"/>
        <v>25</v>
      </c>
      <c r="AE11" s="7" t="s">
        <v>637</v>
      </c>
      <c r="AF11" s="3">
        <f t="shared" si="13"/>
        <v>40</v>
      </c>
      <c r="AG11" s="7" t="s">
        <v>638</v>
      </c>
      <c r="AH11" s="3">
        <f t="shared" si="14"/>
        <v>55</v>
      </c>
      <c r="AI11" s="7" t="s">
        <v>639</v>
      </c>
      <c r="AK11" s="3">
        <f t="shared" si="15"/>
        <v>10</v>
      </c>
      <c r="AL11" s="7" t="s">
        <v>640</v>
      </c>
      <c r="AM11" s="3">
        <f t="shared" si="16"/>
        <v>25</v>
      </c>
      <c r="AN11" s="7" t="s">
        <v>641</v>
      </c>
      <c r="AO11" s="3">
        <f t="shared" si="17"/>
        <v>40</v>
      </c>
      <c r="AP11" s="7" t="s">
        <v>642</v>
      </c>
      <c r="AQ11" s="3">
        <f t="shared" si="18"/>
        <v>55</v>
      </c>
      <c r="AR11" s="7" t="s">
        <v>643</v>
      </c>
      <c r="AT11" s="3">
        <f t="shared" si="56"/>
        <v>10</v>
      </c>
      <c r="AU11" s="7" t="s">
        <v>644</v>
      </c>
      <c r="AV11" s="3">
        <f t="shared" si="19"/>
        <v>25</v>
      </c>
      <c r="AW11" s="7" t="s">
        <v>645</v>
      </c>
      <c r="AX11" s="3">
        <f t="shared" si="20"/>
        <v>40</v>
      </c>
      <c r="AY11" s="7" t="s">
        <v>646</v>
      </c>
      <c r="AZ11" s="3">
        <f t="shared" si="21"/>
        <v>55</v>
      </c>
      <c r="BA11" s="9" t="s">
        <v>647</v>
      </c>
      <c r="BC11" s="3">
        <f t="shared" si="57"/>
        <v>10</v>
      </c>
      <c r="BD11" s="9" t="s">
        <v>648</v>
      </c>
      <c r="BE11" s="3">
        <f t="shared" si="22"/>
        <v>25</v>
      </c>
      <c r="BF11" s="9" t="s">
        <v>649</v>
      </c>
      <c r="BG11" s="3">
        <f t="shared" si="23"/>
        <v>40</v>
      </c>
      <c r="BH11" s="9" t="s">
        <v>650</v>
      </c>
      <c r="BI11" s="3">
        <f t="shared" si="24"/>
        <v>55</v>
      </c>
      <c r="BJ11" s="9" t="s">
        <v>651</v>
      </c>
      <c r="BL11" s="3">
        <f t="shared" si="58"/>
        <v>10</v>
      </c>
      <c r="BM11" s="9" t="s">
        <v>652</v>
      </c>
      <c r="BN11" s="3">
        <f t="shared" si="25"/>
        <v>25</v>
      </c>
      <c r="BO11" s="9" t="s">
        <v>653</v>
      </c>
      <c r="BP11" s="3">
        <f t="shared" si="26"/>
        <v>40</v>
      </c>
      <c r="BQ11" s="9" t="s">
        <v>654</v>
      </c>
      <c r="BR11" s="3">
        <f t="shared" si="27"/>
        <v>55</v>
      </c>
      <c r="BS11" s="9" t="s">
        <v>655</v>
      </c>
      <c r="BU11" s="3">
        <f t="shared" si="59"/>
        <v>10</v>
      </c>
      <c r="BV11" s="9" t="s">
        <v>656</v>
      </c>
      <c r="BW11" s="3">
        <f t="shared" si="28"/>
        <v>25</v>
      </c>
      <c r="BX11" s="9" t="s">
        <v>657</v>
      </c>
      <c r="BY11" s="3">
        <f t="shared" si="29"/>
        <v>40</v>
      </c>
      <c r="BZ11" s="9" t="s">
        <v>658</v>
      </c>
      <c r="CA11" s="3">
        <f t="shared" si="30"/>
        <v>55</v>
      </c>
      <c r="CB11" s="9" t="s">
        <v>659</v>
      </c>
      <c r="CD11" s="3">
        <f t="shared" si="60"/>
        <v>10</v>
      </c>
      <c r="CE11" s="9" t="s">
        <v>660</v>
      </c>
      <c r="CF11" s="3">
        <f t="shared" si="31"/>
        <v>25</v>
      </c>
      <c r="CG11" s="9" t="s">
        <v>661</v>
      </c>
      <c r="CH11" s="3">
        <f t="shared" si="32"/>
        <v>40</v>
      </c>
      <c r="CI11" s="9" t="s">
        <v>662</v>
      </c>
      <c r="CJ11" s="3">
        <f t="shared" si="33"/>
        <v>55</v>
      </c>
      <c r="CK11" s="9" t="s">
        <v>663</v>
      </c>
      <c r="CM11" s="3">
        <f t="shared" si="61"/>
        <v>10</v>
      </c>
      <c r="CN11" s="9" t="s">
        <v>664</v>
      </c>
      <c r="CO11" s="3">
        <f t="shared" si="34"/>
        <v>25</v>
      </c>
      <c r="CP11" s="9" t="s">
        <v>665</v>
      </c>
      <c r="CQ11" s="3">
        <f t="shared" si="35"/>
        <v>40</v>
      </c>
      <c r="CR11" s="9" t="s">
        <v>666</v>
      </c>
      <c r="CS11" s="3">
        <f t="shared" si="36"/>
        <v>55</v>
      </c>
      <c r="CT11" s="9" t="s">
        <v>667</v>
      </c>
      <c r="CV11" s="3">
        <f t="shared" si="62"/>
        <v>10</v>
      </c>
      <c r="CW11" s="9" t="s">
        <v>668</v>
      </c>
      <c r="CX11" s="3">
        <f t="shared" si="37"/>
        <v>25</v>
      </c>
      <c r="CY11" s="9" t="s">
        <v>669</v>
      </c>
      <c r="CZ11" s="3">
        <f t="shared" si="38"/>
        <v>40</v>
      </c>
      <c r="DA11" s="9" t="s">
        <v>670</v>
      </c>
      <c r="DB11" s="3">
        <f t="shared" si="39"/>
        <v>55</v>
      </c>
      <c r="DC11" s="9" t="s">
        <v>671</v>
      </c>
      <c r="DE11" s="3">
        <f t="shared" si="63"/>
        <v>10</v>
      </c>
      <c r="DF11" s="9" t="s">
        <v>672</v>
      </c>
      <c r="DG11" s="3">
        <f t="shared" si="40"/>
        <v>25</v>
      </c>
      <c r="DH11" s="9" t="s">
        <v>673</v>
      </c>
      <c r="DI11" s="3">
        <f t="shared" si="41"/>
        <v>40</v>
      </c>
      <c r="DJ11" s="9" t="s">
        <v>674</v>
      </c>
      <c r="DK11" s="3">
        <f t="shared" si="42"/>
        <v>55</v>
      </c>
      <c r="DL11" s="9" t="s">
        <v>675</v>
      </c>
      <c r="DN11" s="3">
        <f t="shared" si="64"/>
        <v>10</v>
      </c>
      <c r="DO11" s="16" t="s">
        <v>1048</v>
      </c>
      <c r="DP11" s="3">
        <f t="shared" si="43"/>
        <v>25</v>
      </c>
      <c r="DQ11" s="9" t="s">
        <v>676</v>
      </c>
      <c r="DR11" s="3">
        <f t="shared" si="44"/>
        <v>40</v>
      </c>
      <c r="DS11" s="9" t="s">
        <v>677</v>
      </c>
      <c r="DT11" s="3">
        <f t="shared" si="45"/>
        <v>55</v>
      </c>
      <c r="DU11" s="9" t="s">
        <v>678</v>
      </c>
      <c r="DW11" s="3">
        <f t="shared" si="65"/>
        <v>10</v>
      </c>
      <c r="DX11" s="9" t="s">
        <v>679</v>
      </c>
      <c r="DY11" s="3">
        <f t="shared" si="46"/>
        <v>25</v>
      </c>
      <c r="DZ11" s="9" t="s">
        <v>680</v>
      </c>
      <c r="EA11" s="3">
        <f t="shared" si="47"/>
        <v>40</v>
      </c>
      <c r="EB11" s="9" t="s">
        <v>681</v>
      </c>
      <c r="EC11" s="3">
        <f t="shared" si="48"/>
        <v>55</v>
      </c>
      <c r="ED11" s="9" t="s">
        <v>682</v>
      </c>
      <c r="EF11" s="3">
        <f t="shared" si="66"/>
        <v>10</v>
      </c>
      <c r="EG11" s="9" t="s">
        <v>683</v>
      </c>
      <c r="EH11" s="3">
        <f t="shared" si="49"/>
        <v>25</v>
      </c>
      <c r="EI11" s="9" t="s">
        <v>684</v>
      </c>
      <c r="EJ11" s="3">
        <f t="shared" si="50"/>
        <v>40</v>
      </c>
      <c r="EK11" s="9" t="s">
        <v>685</v>
      </c>
      <c r="EL11" s="3">
        <f t="shared" si="51"/>
        <v>55</v>
      </c>
      <c r="EM11" s="9" t="s">
        <v>686</v>
      </c>
      <c r="EO11" s="3">
        <f t="shared" si="67"/>
        <v>10</v>
      </c>
      <c r="EP11" s="9" t="s">
        <v>687</v>
      </c>
      <c r="EQ11" s="3">
        <f t="shared" si="52"/>
        <v>25</v>
      </c>
      <c r="ER11" s="3" t="s">
        <v>688</v>
      </c>
      <c r="ES11" s="3">
        <f t="shared" si="53"/>
        <v>40</v>
      </c>
      <c r="ET11" s="11" t="s">
        <v>689</v>
      </c>
      <c r="EU11" s="3">
        <f t="shared" si="54"/>
        <v>55</v>
      </c>
      <c r="EV11" s="11" t="s">
        <v>690</v>
      </c>
      <c r="EW11" s="17"/>
      <c r="EX11" s="13"/>
      <c r="EZ11" s="27"/>
      <c r="FA11" s="28"/>
      <c r="FB11" s="29"/>
      <c r="FC11" s="30"/>
    </row>
    <row r="12" spans="1:159" s="6" customFormat="1" ht="30" customHeight="1" x14ac:dyDescent="0.25">
      <c r="A12" s="3">
        <f t="shared" si="0"/>
        <v>11</v>
      </c>
      <c r="B12" s="4" t="s">
        <v>691</v>
      </c>
      <c r="C12" s="3">
        <f t="shared" si="1"/>
        <v>26</v>
      </c>
      <c r="D12" s="4" t="s">
        <v>692</v>
      </c>
      <c r="E12" s="3">
        <f t="shared" si="2"/>
        <v>41</v>
      </c>
      <c r="F12" s="4" t="s">
        <v>693</v>
      </c>
      <c r="G12" s="3">
        <f t="shared" si="3"/>
        <v>56</v>
      </c>
      <c r="H12" s="4" t="s">
        <v>694</v>
      </c>
      <c r="J12" s="3">
        <f t="shared" si="4"/>
        <v>11</v>
      </c>
      <c r="K12" s="4" t="s">
        <v>695</v>
      </c>
      <c r="L12" s="3">
        <f t="shared" si="5"/>
        <v>26</v>
      </c>
      <c r="M12" s="4" t="s">
        <v>696</v>
      </c>
      <c r="N12" s="3">
        <f t="shared" si="6"/>
        <v>41</v>
      </c>
      <c r="O12" s="4" t="s">
        <v>697</v>
      </c>
      <c r="P12" s="3">
        <f t="shared" si="7"/>
        <v>56</v>
      </c>
      <c r="Q12" s="4" t="s">
        <v>698</v>
      </c>
      <c r="S12" s="3">
        <f t="shared" si="55"/>
        <v>11</v>
      </c>
      <c r="T12" s="4" t="s">
        <v>699</v>
      </c>
      <c r="U12" s="3">
        <f t="shared" si="8"/>
        <v>26</v>
      </c>
      <c r="V12" s="7" t="s">
        <v>700</v>
      </c>
      <c r="W12" s="3">
        <f t="shared" si="9"/>
        <v>41</v>
      </c>
      <c r="X12" s="7" t="s">
        <v>701</v>
      </c>
      <c r="Y12" s="3">
        <f t="shared" si="10"/>
        <v>56</v>
      </c>
      <c r="Z12" s="7" t="s">
        <v>702</v>
      </c>
      <c r="AB12" s="3">
        <f t="shared" si="11"/>
        <v>11</v>
      </c>
      <c r="AC12" s="7" t="s">
        <v>703</v>
      </c>
      <c r="AD12" s="3">
        <f t="shared" si="12"/>
        <v>26</v>
      </c>
      <c r="AE12" s="7" t="s">
        <v>704</v>
      </c>
      <c r="AF12" s="3">
        <f t="shared" si="13"/>
        <v>41</v>
      </c>
      <c r="AG12" s="7" t="s">
        <v>705</v>
      </c>
      <c r="AH12" s="3">
        <f t="shared" si="14"/>
        <v>56</v>
      </c>
      <c r="AI12" s="7" t="s">
        <v>706</v>
      </c>
      <c r="AK12" s="3">
        <f t="shared" si="15"/>
        <v>11</v>
      </c>
      <c r="AL12" s="7" t="s">
        <v>707</v>
      </c>
      <c r="AM12" s="3">
        <f t="shared" si="16"/>
        <v>26</v>
      </c>
      <c r="AN12" s="7" t="s">
        <v>708</v>
      </c>
      <c r="AO12" s="3">
        <f t="shared" si="17"/>
        <v>41</v>
      </c>
      <c r="AP12" s="7" t="s">
        <v>709</v>
      </c>
      <c r="AQ12" s="3">
        <f t="shared" si="18"/>
        <v>56</v>
      </c>
      <c r="AR12" s="7" t="s">
        <v>710</v>
      </c>
      <c r="AT12" s="3">
        <f t="shared" si="56"/>
        <v>11</v>
      </c>
      <c r="AU12" s="7" t="s">
        <v>711</v>
      </c>
      <c r="AV12" s="3">
        <f t="shared" si="19"/>
        <v>26</v>
      </c>
      <c r="AW12" s="7" t="s">
        <v>712</v>
      </c>
      <c r="AX12" s="3">
        <f t="shared" si="20"/>
        <v>41</v>
      </c>
      <c r="AY12" s="9" t="s">
        <v>713</v>
      </c>
      <c r="AZ12" s="3">
        <f t="shared" si="21"/>
        <v>56</v>
      </c>
      <c r="BA12" s="9" t="s">
        <v>714</v>
      </c>
      <c r="BC12" s="3">
        <f t="shared" si="57"/>
        <v>11</v>
      </c>
      <c r="BD12" s="9" t="s">
        <v>715</v>
      </c>
      <c r="BE12" s="3">
        <f t="shared" si="22"/>
        <v>26</v>
      </c>
      <c r="BF12" s="9" t="s">
        <v>716</v>
      </c>
      <c r="BG12" s="3">
        <f t="shared" si="23"/>
        <v>41</v>
      </c>
      <c r="BH12" s="9" t="s">
        <v>717</v>
      </c>
      <c r="BI12" s="3">
        <f t="shared" si="24"/>
        <v>56</v>
      </c>
      <c r="BJ12" s="9" t="s">
        <v>718</v>
      </c>
      <c r="BL12" s="3">
        <f t="shared" si="58"/>
        <v>11</v>
      </c>
      <c r="BM12" s="9" t="s">
        <v>719</v>
      </c>
      <c r="BN12" s="3">
        <f t="shared" si="25"/>
        <v>26</v>
      </c>
      <c r="BO12" s="9" t="s">
        <v>720</v>
      </c>
      <c r="BP12" s="3">
        <f t="shared" si="26"/>
        <v>41</v>
      </c>
      <c r="BQ12" s="9" t="s">
        <v>721</v>
      </c>
      <c r="BR12" s="3">
        <f t="shared" si="27"/>
        <v>56</v>
      </c>
      <c r="BS12" s="9" t="s">
        <v>722</v>
      </c>
      <c r="BU12" s="3">
        <f t="shared" si="59"/>
        <v>11</v>
      </c>
      <c r="BV12" s="9" t="s">
        <v>723</v>
      </c>
      <c r="BW12" s="3">
        <f t="shared" si="28"/>
        <v>26</v>
      </c>
      <c r="BX12" s="9" t="s">
        <v>724</v>
      </c>
      <c r="BY12" s="3">
        <f t="shared" si="29"/>
        <v>41</v>
      </c>
      <c r="BZ12" s="9" t="s">
        <v>725</v>
      </c>
      <c r="CA12" s="3">
        <f t="shared" si="30"/>
        <v>56</v>
      </c>
      <c r="CB12" s="9" t="s">
        <v>726</v>
      </c>
      <c r="CD12" s="3">
        <f t="shared" si="60"/>
        <v>11</v>
      </c>
      <c r="CE12" s="9" t="s">
        <v>727</v>
      </c>
      <c r="CF12" s="3">
        <f t="shared" si="31"/>
        <v>26</v>
      </c>
      <c r="CG12" s="9" t="s">
        <v>728</v>
      </c>
      <c r="CH12" s="3">
        <f t="shared" si="32"/>
        <v>41</v>
      </c>
      <c r="CI12" s="9" t="s">
        <v>729</v>
      </c>
      <c r="CJ12" s="3">
        <f t="shared" si="33"/>
        <v>56</v>
      </c>
      <c r="CK12" s="9" t="s">
        <v>730</v>
      </c>
      <c r="CM12" s="3">
        <f t="shared" si="61"/>
        <v>11</v>
      </c>
      <c r="CN12" s="9" t="s">
        <v>731</v>
      </c>
      <c r="CO12" s="3">
        <f t="shared" si="34"/>
        <v>26</v>
      </c>
      <c r="CP12" s="9" t="s">
        <v>732</v>
      </c>
      <c r="CQ12" s="3">
        <f t="shared" si="35"/>
        <v>41</v>
      </c>
      <c r="CR12" s="9" t="s">
        <v>733</v>
      </c>
      <c r="CS12" s="3">
        <f t="shared" si="36"/>
        <v>56</v>
      </c>
      <c r="CT12" s="9" t="s">
        <v>734</v>
      </c>
      <c r="CV12" s="3">
        <f t="shared" si="62"/>
        <v>11</v>
      </c>
      <c r="CW12" s="9" t="s">
        <v>735</v>
      </c>
      <c r="CX12" s="3">
        <f t="shared" si="37"/>
        <v>26</v>
      </c>
      <c r="CY12" s="9" t="s">
        <v>736</v>
      </c>
      <c r="CZ12" s="3">
        <f t="shared" si="38"/>
        <v>41</v>
      </c>
      <c r="DA12" s="9" t="s">
        <v>737</v>
      </c>
      <c r="DB12" s="3">
        <f t="shared" si="39"/>
        <v>56</v>
      </c>
      <c r="DC12" s="9" t="s">
        <v>738</v>
      </c>
      <c r="DE12" s="3">
        <f t="shared" si="63"/>
        <v>11</v>
      </c>
      <c r="DF12" s="9" t="s">
        <v>739</v>
      </c>
      <c r="DG12" s="3">
        <f t="shared" si="40"/>
        <v>26</v>
      </c>
      <c r="DH12" s="9" t="s">
        <v>740</v>
      </c>
      <c r="DI12" s="3">
        <f t="shared" si="41"/>
        <v>41</v>
      </c>
      <c r="DJ12" s="9" t="s">
        <v>741</v>
      </c>
      <c r="DK12" s="3">
        <f t="shared" si="42"/>
        <v>56</v>
      </c>
      <c r="DL12" s="9" t="s">
        <v>742</v>
      </c>
      <c r="DN12" s="3">
        <f t="shared" si="64"/>
        <v>11</v>
      </c>
      <c r="DO12" s="9" t="s">
        <v>743</v>
      </c>
      <c r="DP12" s="3">
        <f t="shared" si="43"/>
        <v>26</v>
      </c>
      <c r="DQ12" s="9" t="s">
        <v>744</v>
      </c>
      <c r="DR12" s="3">
        <f t="shared" si="44"/>
        <v>41</v>
      </c>
      <c r="DS12" s="9" t="s">
        <v>745</v>
      </c>
      <c r="DT12" s="3">
        <f t="shared" si="45"/>
        <v>56</v>
      </c>
      <c r="DU12" s="9" t="s">
        <v>746</v>
      </c>
      <c r="DW12" s="3">
        <f t="shared" si="65"/>
        <v>11</v>
      </c>
      <c r="DX12" s="9" t="s">
        <v>747</v>
      </c>
      <c r="DY12" s="3">
        <f t="shared" si="46"/>
        <v>26</v>
      </c>
      <c r="DZ12" s="9" t="s">
        <v>748</v>
      </c>
      <c r="EA12" s="3">
        <f t="shared" si="47"/>
        <v>41</v>
      </c>
      <c r="EB12" s="9" t="s">
        <v>749</v>
      </c>
      <c r="EC12" s="3">
        <f t="shared" si="48"/>
        <v>56</v>
      </c>
      <c r="ED12" s="9" t="s">
        <v>750</v>
      </c>
      <c r="EF12" s="3">
        <f t="shared" si="66"/>
        <v>11</v>
      </c>
      <c r="EG12" s="9" t="s">
        <v>751</v>
      </c>
      <c r="EH12" s="3">
        <f t="shared" si="49"/>
        <v>26</v>
      </c>
      <c r="EI12" s="9" t="s">
        <v>752</v>
      </c>
      <c r="EJ12" s="3">
        <f t="shared" si="50"/>
        <v>41</v>
      </c>
      <c r="EK12" s="9" t="s">
        <v>753</v>
      </c>
      <c r="EL12" s="3">
        <f t="shared" si="51"/>
        <v>56</v>
      </c>
      <c r="EM12" s="9" t="s">
        <v>754</v>
      </c>
      <c r="EO12" s="3">
        <f t="shared" si="67"/>
        <v>11</v>
      </c>
      <c r="EP12" s="9" t="s">
        <v>755</v>
      </c>
      <c r="EQ12" s="3">
        <f t="shared" si="52"/>
        <v>26</v>
      </c>
      <c r="ER12" s="3" t="s">
        <v>756</v>
      </c>
      <c r="ES12" s="3">
        <f t="shared" si="53"/>
        <v>41</v>
      </c>
      <c r="ET12" s="11" t="s">
        <v>757</v>
      </c>
      <c r="EU12" s="3">
        <f t="shared" si="54"/>
        <v>56</v>
      </c>
      <c r="EV12" s="11" t="s">
        <v>758</v>
      </c>
      <c r="EW12" s="17"/>
      <c r="EX12" s="13"/>
      <c r="EZ12" s="27"/>
      <c r="FA12" s="28"/>
      <c r="FB12" s="29"/>
      <c r="FC12" s="30"/>
    </row>
    <row r="13" spans="1:159" s="6" customFormat="1" ht="30" customHeight="1" x14ac:dyDescent="0.25">
      <c r="A13" s="3">
        <f t="shared" si="0"/>
        <v>12</v>
      </c>
      <c r="B13" s="4" t="s">
        <v>759</v>
      </c>
      <c r="C13" s="3">
        <f t="shared" si="1"/>
        <v>27</v>
      </c>
      <c r="D13" s="4" t="s">
        <v>760</v>
      </c>
      <c r="E13" s="3">
        <f t="shared" si="2"/>
        <v>42</v>
      </c>
      <c r="F13" s="4" t="s">
        <v>761</v>
      </c>
      <c r="G13" s="3">
        <f t="shared" si="3"/>
        <v>57</v>
      </c>
      <c r="H13" s="4" t="s">
        <v>762</v>
      </c>
      <c r="J13" s="3">
        <f t="shared" si="4"/>
        <v>12</v>
      </c>
      <c r="K13" s="4" t="s">
        <v>763</v>
      </c>
      <c r="L13" s="3">
        <f t="shared" si="5"/>
        <v>27</v>
      </c>
      <c r="M13" s="4" t="s">
        <v>764</v>
      </c>
      <c r="N13" s="3">
        <f t="shared" si="6"/>
        <v>42</v>
      </c>
      <c r="O13" s="4" t="s">
        <v>765</v>
      </c>
      <c r="P13" s="3">
        <f t="shared" si="7"/>
        <v>57</v>
      </c>
      <c r="Q13" s="4" t="s">
        <v>766</v>
      </c>
      <c r="S13" s="3">
        <f t="shared" si="55"/>
        <v>12</v>
      </c>
      <c r="T13" s="4" t="s">
        <v>767</v>
      </c>
      <c r="U13" s="3">
        <f t="shared" si="8"/>
        <v>27</v>
      </c>
      <c r="V13" s="7" t="s">
        <v>768</v>
      </c>
      <c r="W13" s="3">
        <f t="shared" si="9"/>
        <v>42</v>
      </c>
      <c r="X13" s="7" t="s">
        <v>769</v>
      </c>
      <c r="Y13" s="3">
        <f t="shared" si="10"/>
        <v>57</v>
      </c>
      <c r="Z13" s="7" t="s">
        <v>770</v>
      </c>
      <c r="AB13" s="3">
        <f t="shared" si="11"/>
        <v>12</v>
      </c>
      <c r="AC13" s="7" t="s">
        <v>771</v>
      </c>
      <c r="AD13" s="3">
        <f t="shared" si="12"/>
        <v>27</v>
      </c>
      <c r="AE13" s="7" t="s">
        <v>772</v>
      </c>
      <c r="AF13" s="3">
        <f t="shared" si="13"/>
        <v>42</v>
      </c>
      <c r="AG13" s="7" t="s">
        <v>773</v>
      </c>
      <c r="AH13" s="3">
        <f t="shared" si="14"/>
        <v>57</v>
      </c>
      <c r="AI13" s="7" t="s">
        <v>774</v>
      </c>
      <c r="AK13" s="3">
        <f t="shared" si="15"/>
        <v>12</v>
      </c>
      <c r="AL13" s="7" t="s">
        <v>775</v>
      </c>
      <c r="AM13" s="3">
        <f t="shared" si="16"/>
        <v>27</v>
      </c>
      <c r="AN13" s="7" t="s">
        <v>776</v>
      </c>
      <c r="AO13" s="3">
        <f t="shared" si="17"/>
        <v>42</v>
      </c>
      <c r="AP13" s="7" t="s">
        <v>777</v>
      </c>
      <c r="AQ13" s="3">
        <f t="shared" si="18"/>
        <v>57</v>
      </c>
      <c r="AR13" s="7" t="s">
        <v>778</v>
      </c>
      <c r="AT13" s="3">
        <f t="shared" si="56"/>
        <v>12</v>
      </c>
      <c r="AU13" s="7" t="s">
        <v>779</v>
      </c>
      <c r="AV13" s="3">
        <f t="shared" si="19"/>
        <v>27</v>
      </c>
      <c r="AW13" s="7" t="s">
        <v>780</v>
      </c>
      <c r="AX13" s="3">
        <f t="shared" si="20"/>
        <v>42</v>
      </c>
      <c r="AY13" s="9" t="s">
        <v>781</v>
      </c>
      <c r="AZ13" s="3">
        <f t="shared" si="21"/>
        <v>57</v>
      </c>
      <c r="BA13" s="9" t="s">
        <v>782</v>
      </c>
      <c r="BC13" s="3">
        <f t="shared" si="57"/>
        <v>12</v>
      </c>
      <c r="BD13" s="9" t="s">
        <v>783</v>
      </c>
      <c r="BE13" s="3">
        <f t="shared" si="22"/>
        <v>27</v>
      </c>
      <c r="BF13" s="9" t="s">
        <v>784</v>
      </c>
      <c r="BG13" s="3">
        <f t="shared" si="23"/>
        <v>42</v>
      </c>
      <c r="BH13" s="9" t="s">
        <v>785</v>
      </c>
      <c r="BI13" s="3">
        <f t="shared" si="24"/>
        <v>57</v>
      </c>
      <c r="BJ13" s="9" t="s">
        <v>786</v>
      </c>
      <c r="BL13" s="3">
        <f t="shared" si="58"/>
        <v>12</v>
      </c>
      <c r="BM13" s="9" t="s">
        <v>787</v>
      </c>
      <c r="BN13" s="3">
        <f t="shared" si="25"/>
        <v>27</v>
      </c>
      <c r="BO13" s="9" t="s">
        <v>788</v>
      </c>
      <c r="BP13" s="3">
        <f t="shared" si="26"/>
        <v>42</v>
      </c>
      <c r="BQ13" s="9" t="s">
        <v>789</v>
      </c>
      <c r="BR13" s="3">
        <f t="shared" si="27"/>
        <v>57</v>
      </c>
      <c r="BS13" s="9" t="s">
        <v>790</v>
      </c>
      <c r="BU13" s="3">
        <f t="shared" si="59"/>
        <v>12</v>
      </c>
      <c r="BV13" s="9" t="s">
        <v>791</v>
      </c>
      <c r="BW13" s="3">
        <f t="shared" si="28"/>
        <v>27</v>
      </c>
      <c r="BX13" s="9" t="s">
        <v>792</v>
      </c>
      <c r="BY13" s="3">
        <f t="shared" si="29"/>
        <v>42</v>
      </c>
      <c r="BZ13" s="9" t="s">
        <v>793</v>
      </c>
      <c r="CA13" s="3">
        <f t="shared" si="30"/>
        <v>57</v>
      </c>
      <c r="CB13" s="9" t="s">
        <v>794</v>
      </c>
      <c r="CD13" s="3">
        <f t="shared" si="60"/>
        <v>12</v>
      </c>
      <c r="CE13" s="9" t="s">
        <v>795</v>
      </c>
      <c r="CF13" s="3">
        <f t="shared" si="31"/>
        <v>27</v>
      </c>
      <c r="CG13" s="9" t="s">
        <v>796</v>
      </c>
      <c r="CH13" s="3">
        <f t="shared" si="32"/>
        <v>42</v>
      </c>
      <c r="CI13" s="9" t="s">
        <v>797</v>
      </c>
      <c r="CJ13" s="3">
        <f t="shared" si="33"/>
        <v>57</v>
      </c>
      <c r="CK13" s="9" t="s">
        <v>798</v>
      </c>
      <c r="CM13" s="3">
        <f t="shared" si="61"/>
        <v>12</v>
      </c>
      <c r="CN13" s="9" t="s">
        <v>799</v>
      </c>
      <c r="CO13" s="3">
        <f t="shared" si="34"/>
        <v>27</v>
      </c>
      <c r="CP13" s="9" t="s">
        <v>800</v>
      </c>
      <c r="CQ13" s="3">
        <f t="shared" si="35"/>
        <v>42</v>
      </c>
      <c r="CR13" s="9" t="s">
        <v>801</v>
      </c>
      <c r="CS13" s="3">
        <f t="shared" si="36"/>
        <v>57</v>
      </c>
      <c r="CT13" s="9" t="s">
        <v>802</v>
      </c>
      <c r="CV13" s="3">
        <f t="shared" si="62"/>
        <v>12</v>
      </c>
      <c r="CW13" s="9" t="s">
        <v>803</v>
      </c>
      <c r="CX13" s="3">
        <f t="shared" si="37"/>
        <v>27</v>
      </c>
      <c r="CY13" s="9" t="s">
        <v>804</v>
      </c>
      <c r="CZ13" s="3">
        <f t="shared" si="38"/>
        <v>42</v>
      </c>
      <c r="DA13" s="9" t="s">
        <v>805</v>
      </c>
      <c r="DB13" s="3">
        <f t="shared" si="39"/>
        <v>57</v>
      </c>
      <c r="DC13" s="9" t="s">
        <v>806</v>
      </c>
      <c r="DE13" s="3">
        <f t="shared" si="63"/>
        <v>12</v>
      </c>
      <c r="DF13" s="9" t="s">
        <v>807</v>
      </c>
      <c r="DG13" s="3">
        <f t="shared" si="40"/>
        <v>27</v>
      </c>
      <c r="DH13" s="9" t="s">
        <v>808</v>
      </c>
      <c r="DI13" s="3">
        <f t="shared" si="41"/>
        <v>42</v>
      </c>
      <c r="DJ13" s="9" t="s">
        <v>809</v>
      </c>
      <c r="DK13" s="3">
        <f t="shared" si="42"/>
        <v>57</v>
      </c>
      <c r="DL13" s="9" t="s">
        <v>810</v>
      </c>
      <c r="DN13" s="3">
        <f t="shared" si="64"/>
        <v>12</v>
      </c>
      <c r="DO13" s="9" t="s">
        <v>811</v>
      </c>
      <c r="DP13" s="3">
        <f t="shared" si="43"/>
        <v>27</v>
      </c>
      <c r="DQ13" s="9" t="s">
        <v>812</v>
      </c>
      <c r="DR13" s="3">
        <f t="shared" si="44"/>
        <v>42</v>
      </c>
      <c r="DS13" s="9" t="s">
        <v>813</v>
      </c>
      <c r="DT13" s="3">
        <f t="shared" si="45"/>
        <v>57</v>
      </c>
      <c r="DU13" s="9" t="s">
        <v>814</v>
      </c>
      <c r="DW13" s="3">
        <f t="shared" si="65"/>
        <v>12</v>
      </c>
      <c r="DX13" s="9" t="s">
        <v>815</v>
      </c>
      <c r="DY13" s="3">
        <f t="shared" si="46"/>
        <v>27</v>
      </c>
      <c r="DZ13" s="9" t="s">
        <v>816</v>
      </c>
      <c r="EA13" s="3">
        <f t="shared" si="47"/>
        <v>42</v>
      </c>
      <c r="EB13" s="9" t="s">
        <v>817</v>
      </c>
      <c r="EC13" s="3">
        <f t="shared" si="48"/>
        <v>57</v>
      </c>
      <c r="ED13" s="9" t="s">
        <v>818</v>
      </c>
      <c r="EF13" s="3">
        <f t="shared" si="66"/>
        <v>12</v>
      </c>
      <c r="EG13" s="9" t="s">
        <v>819</v>
      </c>
      <c r="EH13" s="3">
        <f t="shared" si="49"/>
        <v>27</v>
      </c>
      <c r="EI13" s="9" t="s">
        <v>820</v>
      </c>
      <c r="EJ13" s="3">
        <f t="shared" si="50"/>
        <v>42</v>
      </c>
      <c r="EK13" s="9" t="s">
        <v>821</v>
      </c>
      <c r="EL13" s="3">
        <f t="shared" si="51"/>
        <v>57</v>
      </c>
      <c r="EM13" s="9" t="s">
        <v>822</v>
      </c>
      <c r="EO13" s="3">
        <f t="shared" si="67"/>
        <v>12</v>
      </c>
      <c r="EP13" s="9" t="s">
        <v>823</v>
      </c>
      <c r="EQ13" s="3">
        <f t="shared" si="52"/>
        <v>27</v>
      </c>
      <c r="ER13" s="3" t="s">
        <v>824</v>
      </c>
      <c r="ES13" s="3">
        <f t="shared" si="53"/>
        <v>42</v>
      </c>
      <c r="ET13" s="11" t="s">
        <v>825</v>
      </c>
      <c r="EU13" s="3">
        <f t="shared" si="54"/>
        <v>57</v>
      </c>
      <c r="EV13" s="11" t="s">
        <v>826</v>
      </c>
      <c r="EW13" s="17"/>
      <c r="EX13" s="13"/>
      <c r="EZ13" s="27"/>
      <c r="FA13" s="28"/>
      <c r="FB13" s="29"/>
      <c r="FC13" s="30"/>
    </row>
    <row r="14" spans="1:159" s="6" customFormat="1" ht="30" customHeight="1" x14ac:dyDescent="0.25">
      <c r="A14" s="3">
        <f t="shared" si="0"/>
        <v>13</v>
      </c>
      <c r="B14" s="4" t="s">
        <v>827</v>
      </c>
      <c r="C14" s="3">
        <f t="shared" si="1"/>
        <v>28</v>
      </c>
      <c r="D14" s="4" t="s">
        <v>828</v>
      </c>
      <c r="E14" s="3">
        <f t="shared" si="2"/>
        <v>43</v>
      </c>
      <c r="F14" s="4" t="s">
        <v>829</v>
      </c>
      <c r="G14" s="3">
        <f t="shared" si="3"/>
        <v>58</v>
      </c>
      <c r="H14" s="4" t="s">
        <v>830</v>
      </c>
      <c r="J14" s="3">
        <f t="shared" si="4"/>
        <v>13</v>
      </c>
      <c r="K14" s="4" t="s">
        <v>831</v>
      </c>
      <c r="L14" s="3">
        <f t="shared" si="5"/>
        <v>28</v>
      </c>
      <c r="M14" s="4" t="s">
        <v>832</v>
      </c>
      <c r="N14" s="3">
        <f t="shared" si="6"/>
        <v>43</v>
      </c>
      <c r="O14" s="4" t="s">
        <v>833</v>
      </c>
      <c r="P14" s="3">
        <f t="shared" si="7"/>
        <v>58</v>
      </c>
      <c r="Q14" s="4" t="s">
        <v>834</v>
      </c>
      <c r="S14" s="3">
        <f t="shared" si="55"/>
        <v>13</v>
      </c>
      <c r="T14" s="4" t="s">
        <v>835</v>
      </c>
      <c r="U14" s="3">
        <f t="shared" si="8"/>
        <v>28</v>
      </c>
      <c r="V14" s="7" t="s">
        <v>836</v>
      </c>
      <c r="W14" s="3">
        <f t="shared" si="9"/>
        <v>43</v>
      </c>
      <c r="X14" s="7" t="s">
        <v>837</v>
      </c>
      <c r="Y14" s="3">
        <f t="shared" si="10"/>
        <v>58</v>
      </c>
      <c r="Z14" s="7" t="s">
        <v>838</v>
      </c>
      <c r="AB14" s="3">
        <f t="shared" si="11"/>
        <v>13</v>
      </c>
      <c r="AC14" s="7" t="s">
        <v>839</v>
      </c>
      <c r="AD14" s="3">
        <f t="shared" si="12"/>
        <v>28</v>
      </c>
      <c r="AE14" s="7" t="s">
        <v>840</v>
      </c>
      <c r="AF14" s="3">
        <f t="shared" si="13"/>
        <v>43</v>
      </c>
      <c r="AG14" s="7" t="s">
        <v>841</v>
      </c>
      <c r="AH14" s="3">
        <f t="shared" si="14"/>
        <v>58</v>
      </c>
      <c r="AI14" s="7" t="s">
        <v>842</v>
      </c>
      <c r="AK14" s="3">
        <f t="shared" si="15"/>
        <v>13</v>
      </c>
      <c r="AL14" s="7" t="s">
        <v>843</v>
      </c>
      <c r="AM14" s="3">
        <f t="shared" si="16"/>
        <v>28</v>
      </c>
      <c r="AN14" s="7" t="s">
        <v>844</v>
      </c>
      <c r="AO14" s="3">
        <f t="shared" si="17"/>
        <v>43</v>
      </c>
      <c r="AP14" s="7" t="s">
        <v>845</v>
      </c>
      <c r="AQ14" s="3">
        <f t="shared" si="18"/>
        <v>58</v>
      </c>
      <c r="AR14" s="7" t="s">
        <v>846</v>
      </c>
      <c r="AT14" s="3">
        <f t="shared" si="56"/>
        <v>13</v>
      </c>
      <c r="AU14" s="7" t="s">
        <v>847</v>
      </c>
      <c r="AV14" s="3">
        <f t="shared" si="19"/>
        <v>28</v>
      </c>
      <c r="AW14" s="7" t="s">
        <v>848</v>
      </c>
      <c r="AX14" s="3">
        <f t="shared" si="20"/>
        <v>43</v>
      </c>
      <c r="AY14" s="9" t="s">
        <v>849</v>
      </c>
      <c r="AZ14" s="3">
        <f t="shared" si="21"/>
        <v>58</v>
      </c>
      <c r="BA14" s="9" t="s">
        <v>850</v>
      </c>
      <c r="BC14" s="3">
        <f t="shared" si="57"/>
        <v>13</v>
      </c>
      <c r="BD14" s="9" t="s">
        <v>851</v>
      </c>
      <c r="BE14" s="3">
        <f t="shared" si="22"/>
        <v>28</v>
      </c>
      <c r="BF14" s="9" t="s">
        <v>852</v>
      </c>
      <c r="BG14" s="3">
        <f t="shared" si="23"/>
        <v>43</v>
      </c>
      <c r="BH14" s="9" t="s">
        <v>853</v>
      </c>
      <c r="BI14" s="3">
        <f t="shared" si="24"/>
        <v>58</v>
      </c>
      <c r="BJ14" s="9" t="s">
        <v>854</v>
      </c>
      <c r="BL14" s="3">
        <f t="shared" si="58"/>
        <v>13</v>
      </c>
      <c r="BM14" s="9" t="s">
        <v>855</v>
      </c>
      <c r="BN14" s="3">
        <f t="shared" si="25"/>
        <v>28</v>
      </c>
      <c r="BO14" s="9" t="s">
        <v>856</v>
      </c>
      <c r="BP14" s="3">
        <f t="shared" si="26"/>
        <v>43</v>
      </c>
      <c r="BQ14" s="9" t="s">
        <v>857</v>
      </c>
      <c r="BR14" s="3">
        <f t="shared" si="27"/>
        <v>58</v>
      </c>
      <c r="BS14" s="9" t="s">
        <v>858</v>
      </c>
      <c r="BU14" s="3">
        <f t="shared" si="59"/>
        <v>13</v>
      </c>
      <c r="BV14" s="9" t="s">
        <v>859</v>
      </c>
      <c r="BW14" s="3">
        <f t="shared" si="28"/>
        <v>28</v>
      </c>
      <c r="BX14" s="9" t="s">
        <v>860</v>
      </c>
      <c r="BY14" s="3">
        <f t="shared" si="29"/>
        <v>43</v>
      </c>
      <c r="BZ14" s="9" t="s">
        <v>861</v>
      </c>
      <c r="CA14" s="3">
        <f t="shared" si="30"/>
        <v>58</v>
      </c>
      <c r="CB14" s="9" t="s">
        <v>862</v>
      </c>
      <c r="CD14" s="3">
        <f t="shared" si="60"/>
        <v>13</v>
      </c>
      <c r="CE14" s="9" t="s">
        <v>863</v>
      </c>
      <c r="CF14" s="3">
        <f t="shared" si="31"/>
        <v>28</v>
      </c>
      <c r="CG14" s="9" t="s">
        <v>864</v>
      </c>
      <c r="CH14" s="3">
        <f t="shared" si="32"/>
        <v>43</v>
      </c>
      <c r="CI14" s="9" t="s">
        <v>865</v>
      </c>
      <c r="CJ14" s="3">
        <f t="shared" si="33"/>
        <v>58</v>
      </c>
      <c r="CK14" s="9" t="s">
        <v>866</v>
      </c>
      <c r="CM14" s="3">
        <f t="shared" si="61"/>
        <v>13</v>
      </c>
      <c r="CN14" s="9" t="s">
        <v>867</v>
      </c>
      <c r="CO14" s="3">
        <f t="shared" si="34"/>
        <v>28</v>
      </c>
      <c r="CP14" s="9" t="s">
        <v>868</v>
      </c>
      <c r="CQ14" s="3">
        <f t="shared" si="35"/>
        <v>43</v>
      </c>
      <c r="CR14" s="9" t="s">
        <v>869</v>
      </c>
      <c r="CS14" s="3">
        <f t="shared" si="36"/>
        <v>58</v>
      </c>
      <c r="CT14" s="9" t="s">
        <v>870</v>
      </c>
      <c r="CV14" s="3">
        <f t="shared" si="62"/>
        <v>13</v>
      </c>
      <c r="CW14" s="9" t="s">
        <v>871</v>
      </c>
      <c r="CX14" s="3">
        <f t="shared" si="37"/>
        <v>28</v>
      </c>
      <c r="CY14" s="9" t="s">
        <v>872</v>
      </c>
      <c r="CZ14" s="3">
        <f t="shared" si="38"/>
        <v>43</v>
      </c>
      <c r="DA14" s="9" t="s">
        <v>873</v>
      </c>
      <c r="DB14" s="3">
        <f t="shared" si="39"/>
        <v>58</v>
      </c>
      <c r="DC14" s="9" t="s">
        <v>874</v>
      </c>
      <c r="DE14" s="3">
        <f t="shared" si="63"/>
        <v>13</v>
      </c>
      <c r="DF14" s="9" t="s">
        <v>875</v>
      </c>
      <c r="DG14" s="3">
        <f t="shared" si="40"/>
        <v>28</v>
      </c>
      <c r="DH14" s="9" t="s">
        <v>876</v>
      </c>
      <c r="DI14" s="3">
        <f t="shared" si="41"/>
        <v>43</v>
      </c>
      <c r="DJ14" s="9" t="s">
        <v>877</v>
      </c>
      <c r="DK14" s="3">
        <f t="shared" si="42"/>
        <v>58</v>
      </c>
      <c r="DL14" s="9" t="s">
        <v>878</v>
      </c>
      <c r="DN14" s="3">
        <f t="shared" si="64"/>
        <v>13</v>
      </c>
      <c r="DO14" s="9" t="s">
        <v>879</v>
      </c>
      <c r="DP14" s="3">
        <f t="shared" si="43"/>
        <v>28</v>
      </c>
      <c r="DQ14" s="9" t="s">
        <v>880</v>
      </c>
      <c r="DR14" s="3">
        <f t="shared" si="44"/>
        <v>43</v>
      </c>
      <c r="DS14" s="9" t="s">
        <v>881</v>
      </c>
      <c r="DT14" s="3">
        <f t="shared" si="45"/>
        <v>58</v>
      </c>
      <c r="DU14" s="9" t="s">
        <v>882</v>
      </c>
      <c r="DW14" s="3">
        <f t="shared" si="65"/>
        <v>13</v>
      </c>
      <c r="DX14" s="9" t="s">
        <v>883</v>
      </c>
      <c r="DY14" s="3">
        <f t="shared" si="46"/>
        <v>28</v>
      </c>
      <c r="DZ14" s="9" t="s">
        <v>884</v>
      </c>
      <c r="EA14" s="3">
        <f t="shared" si="47"/>
        <v>43</v>
      </c>
      <c r="EB14" s="9" t="s">
        <v>885</v>
      </c>
      <c r="EC14" s="3">
        <f t="shared" si="48"/>
        <v>58</v>
      </c>
      <c r="ED14" s="9" t="s">
        <v>886</v>
      </c>
      <c r="EF14" s="3">
        <f t="shared" si="66"/>
        <v>13</v>
      </c>
      <c r="EG14" s="9" t="s">
        <v>887</v>
      </c>
      <c r="EH14" s="3">
        <f t="shared" si="49"/>
        <v>28</v>
      </c>
      <c r="EI14" s="9" t="s">
        <v>888</v>
      </c>
      <c r="EJ14" s="3">
        <f t="shared" si="50"/>
        <v>43</v>
      </c>
      <c r="EK14" s="9" t="s">
        <v>889</v>
      </c>
      <c r="EL14" s="3">
        <f t="shared" si="51"/>
        <v>58</v>
      </c>
      <c r="EM14" s="9" t="s">
        <v>890</v>
      </c>
      <c r="EO14" s="3">
        <f t="shared" si="67"/>
        <v>13</v>
      </c>
      <c r="EP14" s="9" t="s">
        <v>891</v>
      </c>
      <c r="EQ14" s="3">
        <f t="shared" si="52"/>
        <v>28</v>
      </c>
      <c r="ER14" s="3" t="s">
        <v>892</v>
      </c>
      <c r="ES14" s="3">
        <f t="shared" si="53"/>
        <v>43</v>
      </c>
      <c r="ET14" s="11" t="s">
        <v>893</v>
      </c>
      <c r="EU14" s="3">
        <f t="shared" si="54"/>
        <v>58</v>
      </c>
      <c r="EV14" s="11" t="s">
        <v>894</v>
      </c>
      <c r="EW14" s="17"/>
      <c r="EX14" s="13"/>
      <c r="EZ14" s="27"/>
      <c r="FA14" s="28"/>
      <c r="FB14" s="29"/>
      <c r="FC14" s="30"/>
    </row>
    <row r="15" spans="1:159" s="6" customFormat="1" ht="30" customHeight="1" x14ac:dyDescent="0.25">
      <c r="A15" s="3">
        <f t="shared" si="0"/>
        <v>14</v>
      </c>
      <c r="B15" s="4" t="s">
        <v>895</v>
      </c>
      <c r="C15" s="3">
        <f t="shared" si="1"/>
        <v>29</v>
      </c>
      <c r="D15" s="4" t="s">
        <v>896</v>
      </c>
      <c r="E15" s="3">
        <f t="shared" si="2"/>
        <v>44</v>
      </c>
      <c r="F15" s="4" t="s">
        <v>897</v>
      </c>
      <c r="G15" s="3">
        <f t="shared" si="3"/>
        <v>59</v>
      </c>
      <c r="H15" s="4" t="s">
        <v>898</v>
      </c>
      <c r="J15" s="3">
        <f t="shared" si="4"/>
        <v>14</v>
      </c>
      <c r="K15" s="4" t="s">
        <v>899</v>
      </c>
      <c r="L15" s="3">
        <f t="shared" si="5"/>
        <v>29</v>
      </c>
      <c r="M15" s="4" t="s">
        <v>900</v>
      </c>
      <c r="N15" s="3">
        <f t="shared" si="6"/>
        <v>44</v>
      </c>
      <c r="O15" s="4" t="s">
        <v>901</v>
      </c>
      <c r="P15" s="3">
        <f t="shared" si="7"/>
        <v>59</v>
      </c>
      <c r="Q15" s="4" t="s">
        <v>902</v>
      </c>
      <c r="S15" s="3">
        <f t="shared" si="55"/>
        <v>14</v>
      </c>
      <c r="T15" s="4" t="s">
        <v>903</v>
      </c>
      <c r="U15" s="3">
        <f t="shared" si="8"/>
        <v>29</v>
      </c>
      <c r="V15" s="7" t="s">
        <v>904</v>
      </c>
      <c r="W15" s="3">
        <f t="shared" si="9"/>
        <v>44</v>
      </c>
      <c r="X15" s="7" t="s">
        <v>905</v>
      </c>
      <c r="Y15" s="3">
        <f t="shared" si="10"/>
        <v>59</v>
      </c>
      <c r="Z15" s="7" t="s">
        <v>906</v>
      </c>
      <c r="AB15" s="3">
        <f t="shared" si="11"/>
        <v>14</v>
      </c>
      <c r="AC15" s="7" t="s">
        <v>907</v>
      </c>
      <c r="AD15" s="3">
        <f t="shared" si="12"/>
        <v>29</v>
      </c>
      <c r="AE15" s="7" t="s">
        <v>908</v>
      </c>
      <c r="AF15" s="3">
        <f t="shared" si="13"/>
        <v>44</v>
      </c>
      <c r="AG15" s="7" t="s">
        <v>909</v>
      </c>
      <c r="AH15" s="3">
        <f t="shared" si="14"/>
        <v>59</v>
      </c>
      <c r="AI15" s="7" t="s">
        <v>910</v>
      </c>
      <c r="AK15" s="3">
        <f t="shared" si="15"/>
        <v>14</v>
      </c>
      <c r="AL15" s="7" t="s">
        <v>911</v>
      </c>
      <c r="AM15" s="3">
        <f t="shared" si="16"/>
        <v>29</v>
      </c>
      <c r="AN15" s="7" t="s">
        <v>912</v>
      </c>
      <c r="AO15" s="3">
        <f t="shared" si="17"/>
        <v>44</v>
      </c>
      <c r="AP15" s="7" t="s">
        <v>913</v>
      </c>
      <c r="AQ15" s="3">
        <f t="shared" si="18"/>
        <v>59</v>
      </c>
      <c r="AR15" s="7" t="s">
        <v>914</v>
      </c>
      <c r="AT15" s="3">
        <f t="shared" si="56"/>
        <v>14</v>
      </c>
      <c r="AU15" s="7" t="s">
        <v>915</v>
      </c>
      <c r="AV15" s="3">
        <f t="shared" si="19"/>
        <v>29</v>
      </c>
      <c r="AW15" s="7" t="s">
        <v>916</v>
      </c>
      <c r="AX15" s="3">
        <f t="shared" si="20"/>
        <v>44</v>
      </c>
      <c r="AY15" s="9" t="s">
        <v>917</v>
      </c>
      <c r="AZ15" s="3">
        <f t="shared" si="21"/>
        <v>59</v>
      </c>
      <c r="BA15" s="9" t="s">
        <v>918</v>
      </c>
      <c r="BC15" s="3">
        <f t="shared" si="57"/>
        <v>14</v>
      </c>
      <c r="BD15" s="9" t="s">
        <v>919</v>
      </c>
      <c r="BE15" s="3">
        <f t="shared" si="22"/>
        <v>29</v>
      </c>
      <c r="BF15" s="9" t="s">
        <v>920</v>
      </c>
      <c r="BG15" s="3">
        <f t="shared" si="23"/>
        <v>44</v>
      </c>
      <c r="BH15" s="9" t="s">
        <v>921</v>
      </c>
      <c r="BI15" s="3">
        <f t="shared" si="24"/>
        <v>59</v>
      </c>
      <c r="BJ15" s="9" t="s">
        <v>922</v>
      </c>
      <c r="BL15" s="3">
        <f t="shared" si="58"/>
        <v>14</v>
      </c>
      <c r="BM15" s="9" t="s">
        <v>923</v>
      </c>
      <c r="BN15" s="3">
        <f t="shared" si="25"/>
        <v>29</v>
      </c>
      <c r="BO15" s="9" t="s">
        <v>924</v>
      </c>
      <c r="BP15" s="3">
        <f t="shared" si="26"/>
        <v>44</v>
      </c>
      <c r="BQ15" s="9" t="s">
        <v>925</v>
      </c>
      <c r="BR15" s="3">
        <f t="shared" si="27"/>
        <v>59</v>
      </c>
      <c r="BS15" s="9" t="s">
        <v>926</v>
      </c>
      <c r="BU15" s="3">
        <f t="shared" si="59"/>
        <v>14</v>
      </c>
      <c r="BV15" s="9" t="s">
        <v>927</v>
      </c>
      <c r="BW15" s="3">
        <f t="shared" si="28"/>
        <v>29</v>
      </c>
      <c r="BX15" s="9" t="s">
        <v>928</v>
      </c>
      <c r="BY15" s="3">
        <f t="shared" si="29"/>
        <v>44</v>
      </c>
      <c r="BZ15" s="9" t="s">
        <v>929</v>
      </c>
      <c r="CA15" s="3">
        <f t="shared" si="30"/>
        <v>59</v>
      </c>
      <c r="CB15" s="9" t="s">
        <v>930</v>
      </c>
      <c r="CD15" s="3">
        <f t="shared" si="60"/>
        <v>14</v>
      </c>
      <c r="CE15" s="9" t="s">
        <v>931</v>
      </c>
      <c r="CF15" s="3">
        <f t="shared" si="31"/>
        <v>29</v>
      </c>
      <c r="CG15" s="9" t="s">
        <v>932</v>
      </c>
      <c r="CH15" s="3">
        <f t="shared" si="32"/>
        <v>44</v>
      </c>
      <c r="CI15" s="9" t="s">
        <v>933</v>
      </c>
      <c r="CJ15" s="3">
        <f t="shared" si="33"/>
        <v>59</v>
      </c>
      <c r="CK15" s="9" t="s">
        <v>934</v>
      </c>
      <c r="CM15" s="3">
        <f t="shared" si="61"/>
        <v>14</v>
      </c>
      <c r="CN15" s="9" t="s">
        <v>935</v>
      </c>
      <c r="CO15" s="3">
        <f t="shared" si="34"/>
        <v>29</v>
      </c>
      <c r="CP15" s="9" t="s">
        <v>936</v>
      </c>
      <c r="CQ15" s="3">
        <f t="shared" si="35"/>
        <v>44</v>
      </c>
      <c r="CR15" s="9" t="s">
        <v>937</v>
      </c>
      <c r="CS15" s="3">
        <f t="shared" si="36"/>
        <v>59</v>
      </c>
      <c r="CT15" s="9" t="s">
        <v>938</v>
      </c>
      <c r="CV15" s="3">
        <f t="shared" si="62"/>
        <v>14</v>
      </c>
      <c r="CW15" s="9" t="s">
        <v>939</v>
      </c>
      <c r="CX15" s="3">
        <f t="shared" si="37"/>
        <v>29</v>
      </c>
      <c r="CY15" s="9" t="s">
        <v>940</v>
      </c>
      <c r="CZ15" s="3">
        <f t="shared" si="38"/>
        <v>44</v>
      </c>
      <c r="DA15" s="9" t="s">
        <v>941</v>
      </c>
      <c r="DB15" s="3">
        <f t="shared" si="39"/>
        <v>59</v>
      </c>
      <c r="DC15" s="9" t="s">
        <v>942</v>
      </c>
      <c r="DE15" s="3">
        <f t="shared" si="63"/>
        <v>14</v>
      </c>
      <c r="DF15" s="9" t="s">
        <v>943</v>
      </c>
      <c r="DG15" s="3">
        <f t="shared" si="40"/>
        <v>29</v>
      </c>
      <c r="DH15" s="9" t="s">
        <v>944</v>
      </c>
      <c r="DI15" s="3">
        <f t="shared" si="41"/>
        <v>44</v>
      </c>
      <c r="DJ15" s="9" t="s">
        <v>945</v>
      </c>
      <c r="DK15" s="3">
        <f t="shared" si="42"/>
        <v>59</v>
      </c>
      <c r="DL15" s="9" t="s">
        <v>946</v>
      </c>
      <c r="DN15" s="3">
        <f t="shared" si="64"/>
        <v>14</v>
      </c>
      <c r="DO15" s="9" t="s">
        <v>947</v>
      </c>
      <c r="DP15" s="3">
        <f t="shared" si="43"/>
        <v>29</v>
      </c>
      <c r="DQ15" s="9" t="s">
        <v>948</v>
      </c>
      <c r="DR15" s="3">
        <f t="shared" si="44"/>
        <v>44</v>
      </c>
      <c r="DS15" s="9" t="s">
        <v>949</v>
      </c>
      <c r="DT15" s="3">
        <f t="shared" si="45"/>
        <v>59</v>
      </c>
      <c r="DU15" s="9" t="s">
        <v>950</v>
      </c>
      <c r="DW15" s="3">
        <f t="shared" si="65"/>
        <v>14</v>
      </c>
      <c r="DX15" s="9" t="s">
        <v>951</v>
      </c>
      <c r="DY15" s="3">
        <f t="shared" si="46"/>
        <v>29</v>
      </c>
      <c r="DZ15" s="9" t="s">
        <v>952</v>
      </c>
      <c r="EA15" s="3">
        <f t="shared" si="47"/>
        <v>44</v>
      </c>
      <c r="EB15" s="9" t="s">
        <v>953</v>
      </c>
      <c r="EC15" s="3">
        <f t="shared" si="48"/>
        <v>59</v>
      </c>
      <c r="ED15" s="9" t="s">
        <v>954</v>
      </c>
      <c r="EF15" s="3">
        <f t="shared" si="66"/>
        <v>14</v>
      </c>
      <c r="EG15" s="9" t="s">
        <v>955</v>
      </c>
      <c r="EH15" s="3">
        <f t="shared" si="49"/>
        <v>29</v>
      </c>
      <c r="EI15" s="9" t="s">
        <v>956</v>
      </c>
      <c r="EJ15" s="3">
        <f t="shared" si="50"/>
        <v>44</v>
      </c>
      <c r="EK15" s="9" t="s">
        <v>957</v>
      </c>
      <c r="EL15" s="3">
        <f t="shared" si="51"/>
        <v>59</v>
      </c>
      <c r="EM15" s="9" t="s">
        <v>958</v>
      </c>
      <c r="EO15" s="3">
        <f t="shared" si="67"/>
        <v>14</v>
      </c>
      <c r="EP15" s="9" t="s">
        <v>959</v>
      </c>
      <c r="EQ15" s="3">
        <f t="shared" si="52"/>
        <v>29</v>
      </c>
      <c r="ER15" s="3" t="s">
        <v>960</v>
      </c>
      <c r="ES15" s="3">
        <f t="shared" si="53"/>
        <v>44</v>
      </c>
      <c r="ET15" s="11" t="s">
        <v>961</v>
      </c>
      <c r="EU15" s="3">
        <f t="shared" si="54"/>
        <v>59</v>
      </c>
      <c r="EV15" s="11" t="s">
        <v>962</v>
      </c>
      <c r="EW15" s="17"/>
      <c r="EX15" s="13"/>
      <c r="EZ15" s="27"/>
      <c r="FA15" s="28"/>
      <c r="FB15" s="29"/>
      <c r="FC15" s="30"/>
    </row>
    <row r="16" spans="1:159" s="6" customFormat="1" ht="30" customHeight="1" x14ac:dyDescent="0.25">
      <c r="A16" s="3">
        <f t="shared" si="0"/>
        <v>15</v>
      </c>
      <c r="B16" s="4" t="s">
        <v>827</v>
      </c>
      <c r="C16" s="3">
        <f t="shared" si="1"/>
        <v>30</v>
      </c>
      <c r="D16" s="4" t="s">
        <v>963</v>
      </c>
      <c r="E16" s="3">
        <f t="shared" si="2"/>
        <v>45</v>
      </c>
      <c r="F16" s="4" t="s">
        <v>964</v>
      </c>
      <c r="G16" s="3">
        <f t="shared" si="3"/>
        <v>60</v>
      </c>
      <c r="H16" s="4" t="s">
        <v>965</v>
      </c>
      <c r="J16" s="3">
        <f t="shared" si="4"/>
        <v>15</v>
      </c>
      <c r="K16" s="4" t="s">
        <v>966</v>
      </c>
      <c r="L16" s="3">
        <f t="shared" si="5"/>
        <v>30</v>
      </c>
      <c r="M16" s="4" t="s">
        <v>967</v>
      </c>
      <c r="N16" s="3">
        <f t="shared" si="6"/>
        <v>45</v>
      </c>
      <c r="O16" s="4" t="s">
        <v>968</v>
      </c>
      <c r="P16" s="3">
        <f t="shared" si="7"/>
        <v>60</v>
      </c>
      <c r="Q16" s="4" t="s">
        <v>969</v>
      </c>
      <c r="S16" s="3">
        <f t="shared" si="55"/>
        <v>15</v>
      </c>
      <c r="T16" s="4" t="s">
        <v>970</v>
      </c>
      <c r="U16" s="3">
        <f t="shared" si="8"/>
        <v>30</v>
      </c>
      <c r="V16" s="7" t="s">
        <v>971</v>
      </c>
      <c r="W16" s="3">
        <f t="shared" si="9"/>
        <v>45</v>
      </c>
      <c r="X16" s="7" t="s">
        <v>972</v>
      </c>
      <c r="Y16" s="3">
        <f t="shared" si="10"/>
        <v>60</v>
      </c>
      <c r="Z16" s="7" t="s">
        <v>973</v>
      </c>
      <c r="AB16" s="3">
        <f t="shared" si="11"/>
        <v>15</v>
      </c>
      <c r="AC16" s="7" t="s">
        <v>974</v>
      </c>
      <c r="AD16" s="3">
        <f t="shared" si="12"/>
        <v>30</v>
      </c>
      <c r="AE16" s="7" t="s">
        <v>975</v>
      </c>
      <c r="AF16" s="3">
        <f t="shared" si="13"/>
        <v>45</v>
      </c>
      <c r="AG16" s="7" t="s">
        <v>976</v>
      </c>
      <c r="AH16" s="3">
        <f t="shared" si="14"/>
        <v>60</v>
      </c>
      <c r="AI16" s="7" t="s">
        <v>977</v>
      </c>
      <c r="AK16" s="3">
        <f t="shared" si="15"/>
        <v>15</v>
      </c>
      <c r="AL16" s="7" t="s">
        <v>978</v>
      </c>
      <c r="AM16" s="3">
        <f t="shared" si="16"/>
        <v>30</v>
      </c>
      <c r="AN16" s="7" t="s">
        <v>979</v>
      </c>
      <c r="AO16" s="3">
        <f t="shared" si="17"/>
        <v>45</v>
      </c>
      <c r="AP16" s="7" t="s">
        <v>980</v>
      </c>
      <c r="AQ16" s="3">
        <f t="shared" si="18"/>
        <v>60</v>
      </c>
      <c r="AR16" s="7" t="s">
        <v>981</v>
      </c>
      <c r="AT16" s="3">
        <f t="shared" si="56"/>
        <v>15</v>
      </c>
      <c r="AU16" s="7" t="s">
        <v>982</v>
      </c>
      <c r="AV16" s="3">
        <f t="shared" si="19"/>
        <v>30</v>
      </c>
      <c r="AW16" s="7" t="s">
        <v>983</v>
      </c>
      <c r="AX16" s="3">
        <f t="shared" si="20"/>
        <v>45</v>
      </c>
      <c r="AY16" s="9" t="s">
        <v>984</v>
      </c>
      <c r="AZ16" s="3">
        <f t="shared" si="21"/>
        <v>60</v>
      </c>
      <c r="BA16" s="9" t="s">
        <v>985</v>
      </c>
      <c r="BC16" s="3">
        <f t="shared" si="57"/>
        <v>15</v>
      </c>
      <c r="BD16" s="9" t="s">
        <v>986</v>
      </c>
      <c r="BE16" s="3">
        <f t="shared" si="22"/>
        <v>30</v>
      </c>
      <c r="BF16" s="9" t="s">
        <v>987</v>
      </c>
      <c r="BG16" s="3">
        <f t="shared" si="23"/>
        <v>45</v>
      </c>
      <c r="BH16" s="9" t="s">
        <v>988</v>
      </c>
      <c r="BI16" s="3">
        <f t="shared" si="24"/>
        <v>60</v>
      </c>
      <c r="BJ16" s="9" t="s">
        <v>989</v>
      </c>
      <c r="BL16" s="3">
        <f t="shared" si="58"/>
        <v>15</v>
      </c>
      <c r="BM16" s="9" t="s">
        <v>990</v>
      </c>
      <c r="BN16" s="3">
        <f t="shared" si="25"/>
        <v>30</v>
      </c>
      <c r="BO16" s="9" t="s">
        <v>991</v>
      </c>
      <c r="BP16" s="3">
        <f t="shared" si="26"/>
        <v>45</v>
      </c>
      <c r="BQ16" s="9" t="s">
        <v>992</v>
      </c>
      <c r="BR16" s="3">
        <f t="shared" si="27"/>
        <v>60</v>
      </c>
      <c r="BS16" s="9" t="s">
        <v>993</v>
      </c>
      <c r="BU16" s="3">
        <f t="shared" si="59"/>
        <v>15</v>
      </c>
      <c r="BV16" s="9" t="s">
        <v>994</v>
      </c>
      <c r="BW16" s="3">
        <f t="shared" si="28"/>
        <v>30</v>
      </c>
      <c r="BX16" s="9" t="s">
        <v>995</v>
      </c>
      <c r="BY16" s="3">
        <f t="shared" si="29"/>
        <v>45</v>
      </c>
      <c r="BZ16" s="9" t="s">
        <v>996</v>
      </c>
      <c r="CA16" s="3">
        <f t="shared" si="30"/>
        <v>60</v>
      </c>
      <c r="CB16" s="9" t="s">
        <v>997</v>
      </c>
      <c r="CD16" s="3">
        <f t="shared" si="60"/>
        <v>15</v>
      </c>
      <c r="CE16" s="9" t="s">
        <v>998</v>
      </c>
      <c r="CF16" s="3">
        <f t="shared" si="31"/>
        <v>30</v>
      </c>
      <c r="CG16" s="9" t="s">
        <v>999</v>
      </c>
      <c r="CH16" s="3">
        <f t="shared" si="32"/>
        <v>45</v>
      </c>
      <c r="CI16" s="9" t="s">
        <v>1000</v>
      </c>
      <c r="CJ16" s="3">
        <f t="shared" si="33"/>
        <v>60</v>
      </c>
      <c r="CK16" s="9" t="s">
        <v>1001</v>
      </c>
      <c r="CM16" s="3">
        <f t="shared" si="61"/>
        <v>15</v>
      </c>
      <c r="CN16" s="9" t="s">
        <v>1002</v>
      </c>
      <c r="CO16" s="3">
        <f t="shared" si="34"/>
        <v>30</v>
      </c>
      <c r="CP16" s="9" t="s">
        <v>1003</v>
      </c>
      <c r="CQ16" s="3">
        <f t="shared" si="35"/>
        <v>45</v>
      </c>
      <c r="CR16" s="9" t="s">
        <v>1004</v>
      </c>
      <c r="CS16" s="3">
        <f t="shared" si="36"/>
        <v>60</v>
      </c>
      <c r="CT16" s="9" t="s">
        <v>1005</v>
      </c>
      <c r="CV16" s="3">
        <f t="shared" si="62"/>
        <v>15</v>
      </c>
      <c r="CW16" s="9" t="s">
        <v>1006</v>
      </c>
      <c r="CX16" s="3">
        <f t="shared" si="37"/>
        <v>30</v>
      </c>
      <c r="CY16" s="9" t="s">
        <v>1007</v>
      </c>
      <c r="CZ16" s="3">
        <f t="shared" si="38"/>
        <v>45</v>
      </c>
      <c r="DA16" s="9" t="s">
        <v>1008</v>
      </c>
      <c r="DB16" s="3">
        <f t="shared" si="39"/>
        <v>60</v>
      </c>
      <c r="DC16" s="9" t="s">
        <v>1009</v>
      </c>
      <c r="DE16" s="3">
        <f t="shared" si="63"/>
        <v>15</v>
      </c>
      <c r="DF16" s="9" t="s">
        <v>1010</v>
      </c>
      <c r="DG16" s="3">
        <f t="shared" si="40"/>
        <v>30</v>
      </c>
      <c r="DH16" s="9" t="s">
        <v>1011</v>
      </c>
      <c r="DI16" s="3">
        <f t="shared" si="41"/>
        <v>45</v>
      </c>
      <c r="DJ16" s="9" t="s">
        <v>1012</v>
      </c>
      <c r="DK16" s="3">
        <f t="shared" si="42"/>
        <v>60</v>
      </c>
      <c r="DL16" s="9" t="s">
        <v>1013</v>
      </c>
      <c r="DN16" s="3">
        <f t="shared" si="64"/>
        <v>15</v>
      </c>
      <c r="DO16" s="9" t="s">
        <v>1014</v>
      </c>
      <c r="DP16" s="3">
        <f t="shared" si="43"/>
        <v>30</v>
      </c>
      <c r="DQ16" s="9" t="s">
        <v>1015</v>
      </c>
      <c r="DR16" s="3">
        <f t="shared" si="44"/>
        <v>45</v>
      </c>
      <c r="DS16" s="9" t="s">
        <v>1016</v>
      </c>
      <c r="DT16" s="3">
        <f t="shared" si="45"/>
        <v>60</v>
      </c>
      <c r="DU16" s="9" t="s">
        <v>1017</v>
      </c>
      <c r="DW16" s="3">
        <f t="shared" si="65"/>
        <v>15</v>
      </c>
      <c r="DX16" s="9" t="s">
        <v>1018</v>
      </c>
      <c r="DY16" s="3">
        <f t="shared" si="46"/>
        <v>30</v>
      </c>
      <c r="DZ16" s="9" t="s">
        <v>1019</v>
      </c>
      <c r="EA16" s="3">
        <f t="shared" si="47"/>
        <v>45</v>
      </c>
      <c r="EB16" s="9" t="s">
        <v>1020</v>
      </c>
      <c r="EC16" s="3">
        <f t="shared" si="48"/>
        <v>60</v>
      </c>
      <c r="ED16" s="9" t="s">
        <v>1021</v>
      </c>
      <c r="EF16" s="3">
        <f t="shared" si="66"/>
        <v>15</v>
      </c>
      <c r="EG16" s="9" t="s">
        <v>1022</v>
      </c>
      <c r="EH16" s="3">
        <f t="shared" si="49"/>
        <v>30</v>
      </c>
      <c r="EI16" s="9" t="s">
        <v>1023</v>
      </c>
      <c r="EJ16" s="3">
        <f t="shared" si="50"/>
        <v>45</v>
      </c>
      <c r="EK16" s="9" t="s">
        <v>1024</v>
      </c>
      <c r="EL16" s="3">
        <f t="shared" si="51"/>
        <v>60</v>
      </c>
      <c r="EM16" s="9" t="s">
        <v>1025</v>
      </c>
      <c r="EO16" s="3">
        <f t="shared" si="67"/>
        <v>15</v>
      </c>
      <c r="EP16" s="9" t="s">
        <v>1026</v>
      </c>
      <c r="EQ16" s="3">
        <f t="shared" si="52"/>
        <v>30</v>
      </c>
      <c r="ER16" s="3" t="s">
        <v>1027</v>
      </c>
      <c r="ES16" s="3">
        <f t="shared" si="53"/>
        <v>45</v>
      </c>
      <c r="ET16" s="11" t="s">
        <v>1028</v>
      </c>
      <c r="EU16" s="3">
        <f t="shared" si="54"/>
        <v>60</v>
      </c>
      <c r="EV16" s="11" t="s">
        <v>1029</v>
      </c>
      <c r="EW16" s="18"/>
      <c r="EX16" s="19"/>
      <c r="EZ16" s="27"/>
      <c r="FA16" s="31"/>
      <c r="FB16" s="32"/>
      <c r="FC16" s="33"/>
    </row>
    <row r="17" spans="4:159" ht="30" customHeight="1" x14ac:dyDescent="0.25">
      <c r="D17" s="20" t="s">
        <v>1030</v>
      </c>
      <c r="M17" s="20" t="s">
        <v>1031</v>
      </c>
      <c r="O17" s="6"/>
      <c r="V17" s="20" t="s">
        <v>1032</v>
      </c>
      <c r="AE17" s="20" t="s">
        <v>1033</v>
      </c>
      <c r="AN17" s="20" t="s">
        <v>1034</v>
      </c>
      <c r="AW17" s="20" t="s">
        <v>1035</v>
      </c>
      <c r="BF17" s="20" t="s">
        <v>1036</v>
      </c>
      <c r="BO17" s="20" t="s">
        <v>1037</v>
      </c>
      <c r="BX17" s="20" t="s">
        <v>1038</v>
      </c>
      <c r="CG17" s="20" t="s">
        <v>1039</v>
      </c>
      <c r="CP17" s="20" t="s">
        <v>1040</v>
      </c>
      <c r="CY17" s="20" t="s">
        <v>1041</v>
      </c>
      <c r="DH17" s="20" t="s">
        <v>1042</v>
      </c>
      <c r="DQ17" s="20" t="s">
        <v>1043</v>
      </c>
      <c r="DZ17" s="20" t="s">
        <v>1044</v>
      </c>
      <c r="EI17" s="20" t="s">
        <v>1045</v>
      </c>
      <c r="ER17" s="20" t="s">
        <v>1046</v>
      </c>
      <c r="ES17" s="20"/>
      <c r="ET17" s="20"/>
      <c r="FA17" s="34" t="s">
        <v>1047</v>
      </c>
      <c r="FB17" s="34"/>
      <c r="FC17" s="34"/>
    </row>
    <row r="18" spans="4:159" ht="30" customHeight="1" x14ac:dyDescent="0.25">
      <c r="D18" s="20"/>
      <c r="M18" s="20"/>
      <c r="AE18" s="20"/>
      <c r="AN18" s="20"/>
      <c r="BF18" s="20"/>
      <c r="BO18" s="20"/>
      <c r="BX18" s="20"/>
      <c r="CG18" s="20"/>
      <c r="CP18" s="20"/>
      <c r="CY18" s="20"/>
      <c r="DH18" s="20"/>
      <c r="DQ18" s="20"/>
      <c r="DZ18" s="20"/>
      <c r="EI18" s="20"/>
    </row>
    <row r="19" spans="4:159" ht="30" customHeight="1" x14ac:dyDescent="0.25"/>
    <row r="20" spans="4:159" ht="30" customHeight="1" x14ac:dyDescent="0.25"/>
    <row r="21" spans="4:159" ht="30" customHeight="1" x14ac:dyDescent="0.25"/>
    <row r="22" spans="4:159" ht="30" customHeight="1" x14ac:dyDescent="0.25"/>
    <row r="23" spans="4:159" ht="30" customHeight="1" x14ac:dyDescent="0.25"/>
    <row r="24" spans="4:159" ht="30" customHeight="1" x14ac:dyDescent="0.25"/>
    <row r="25" spans="4:159" ht="30" customHeight="1" x14ac:dyDescent="0.25"/>
    <row r="26" spans="4:159" ht="30" customHeight="1" x14ac:dyDescent="0.25"/>
    <row r="27" spans="4:159" ht="30" customHeight="1" x14ac:dyDescent="0.25"/>
    <row r="28" spans="4:159" ht="30" customHeight="1" x14ac:dyDescent="0.25"/>
    <row r="29" spans="4:159" ht="30" customHeight="1" x14ac:dyDescent="0.25"/>
    <row r="30" spans="4:159" ht="30" customHeight="1" x14ac:dyDescent="0.25"/>
    <row r="31" spans="4:159" ht="30" customHeight="1" x14ac:dyDescent="0.25"/>
    <row r="32" spans="4:159" ht="30" customHeight="1" x14ac:dyDescent="0.25"/>
    <row r="33" ht="30" customHeight="1" x14ac:dyDescent="0.25"/>
    <row r="34" ht="30" customHeight="1" x14ac:dyDescent="0.25"/>
    <row r="35" ht="30" customHeight="1" x14ac:dyDescent="0.25"/>
    <row r="36" ht="30" customHeight="1" x14ac:dyDescent="0.25"/>
    <row r="37" ht="30" customHeight="1" x14ac:dyDescent="0.25"/>
    <row r="38" ht="30" customHeight="1" x14ac:dyDescent="0.25"/>
    <row r="39" ht="30" customHeight="1" x14ac:dyDescent="0.25"/>
    <row r="40" ht="30" customHeight="1" x14ac:dyDescent="0.25"/>
    <row r="41" ht="30" customHeight="1" x14ac:dyDescent="0.25"/>
    <row r="42" ht="30" customHeight="1" x14ac:dyDescent="0.25"/>
    <row r="43" ht="30" customHeight="1" x14ac:dyDescent="0.25"/>
    <row r="44" ht="30" customHeight="1" x14ac:dyDescent="0.25"/>
    <row r="45" ht="30" customHeight="1" x14ac:dyDescent="0.25"/>
    <row r="46" ht="30" customHeight="1" x14ac:dyDescent="0.25"/>
    <row r="47" ht="30" customHeight="1" x14ac:dyDescent="0.25"/>
    <row r="48" ht="30" customHeight="1" x14ac:dyDescent="0.25"/>
    <row r="49" ht="30" customHeight="1" x14ac:dyDescent="0.25"/>
    <row r="50" ht="30" customHeight="1" x14ac:dyDescent="0.25"/>
    <row r="51" ht="30" customHeight="1" x14ac:dyDescent="0.25"/>
    <row r="52" ht="30" customHeight="1" x14ac:dyDescent="0.25"/>
    <row r="53" ht="30" customHeight="1" x14ac:dyDescent="0.25"/>
    <row r="54" ht="30" customHeight="1" x14ac:dyDescent="0.25"/>
    <row r="55" ht="30" customHeight="1" x14ac:dyDescent="0.25"/>
    <row r="56" ht="30" customHeight="1" x14ac:dyDescent="0.25"/>
    <row r="57" ht="30" customHeight="1" x14ac:dyDescent="0.25"/>
    <row r="58" ht="30" customHeight="1" x14ac:dyDescent="0.25"/>
    <row r="59" ht="30" customHeight="1" x14ac:dyDescent="0.25"/>
    <row r="60" ht="30" customHeight="1" x14ac:dyDescent="0.25"/>
    <row r="61" ht="30" customHeight="1" x14ac:dyDescent="0.25"/>
    <row r="62" ht="30" customHeight="1" x14ac:dyDescent="0.25"/>
    <row r="63" ht="30" customHeight="1" x14ac:dyDescent="0.25"/>
    <row r="64" ht="30" customHeight="1" x14ac:dyDescent="0.25"/>
    <row r="65" ht="30" customHeight="1" x14ac:dyDescent="0.25"/>
    <row r="66" ht="30" customHeight="1" x14ac:dyDescent="0.25"/>
    <row r="67" ht="30" customHeight="1" x14ac:dyDescent="0.25"/>
    <row r="68" ht="30" customHeight="1" x14ac:dyDescent="0.25"/>
    <row r="69" ht="30" customHeight="1" x14ac:dyDescent="0.25"/>
    <row r="70" ht="30" customHeight="1" x14ac:dyDescent="0.25"/>
    <row r="71" ht="30" customHeight="1" x14ac:dyDescent="0.25"/>
  </sheetData>
  <mergeCells count="4">
    <mergeCell ref="FA1:FC1"/>
    <mergeCell ref="EZ2:EZ16"/>
    <mergeCell ref="FA2:FC16"/>
    <mergeCell ref="FA17:FC17"/>
  </mergeCells>
  <pageMargins left="0.7" right="0.7" top="0.75" bottom="0.75" header="0.3" footer="0.3"/>
  <pageSetup orientation="landscape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C35CF-BA6B-4A97-8659-11D1431E8BD2}">
  <dimension ref="A1:Y166"/>
  <sheetViews>
    <sheetView tabSelected="1" zoomScaleNormal="100" workbookViewId="0">
      <selection activeCell="I2" sqref="I2:I6"/>
    </sheetView>
  </sheetViews>
  <sheetFormatPr defaultRowHeight="15" x14ac:dyDescent="0.25"/>
  <cols>
    <col min="1" max="1" width="7.28515625" style="21" customWidth="1"/>
    <col min="2" max="2" width="9.140625" style="21"/>
    <col min="4" max="4" width="9.7109375" customWidth="1"/>
    <col min="5" max="5" width="11.28515625" style="47" customWidth="1"/>
    <col min="6" max="6" width="23.5703125" customWidth="1"/>
    <col min="7" max="7" width="7.28515625" customWidth="1"/>
    <col min="8" max="8" width="8.28515625" customWidth="1"/>
    <col min="9" max="9" width="6.7109375" style="38" customWidth="1"/>
    <col min="10" max="10" width="7.28515625" style="21" customWidth="1"/>
    <col min="11" max="11" width="9.140625" style="21"/>
    <col min="13" max="13" width="10.28515625" customWidth="1"/>
    <col min="14" max="14" width="10.5703125" style="21" customWidth="1"/>
    <col min="15" max="15" width="11.28515625" customWidth="1"/>
    <col min="16" max="16" width="20.7109375" customWidth="1"/>
    <col min="17" max="17" width="8.28515625" customWidth="1"/>
    <col min="19" max="19" width="9.140625" customWidth="1"/>
  </cols>
  <sheetData>
    <row r="1" spans="1:25" ht="15.75" thickBot="1" x14ac:dyDescent="0.3">
      <c r="A1" s="35" t="s">
        <v>1050</v>
      </c>
      <c r="B1" s="35" t="s">
        <v>1051</v>
      </c>
      <c r="C1" s="36" t="s">
        <v>1052</v>
      </c>
      <c r="D1" s="36" t="s">
        <v>1053</v>
      </c>
      <c r="E1" s="37" t="s">
        <v>1054</v>
      </c>
      <c r="F1" s="36" t="s">
        <v>1055</v>
      </c>
      <c r="G1" s="36" t="s">
        <v>1056</v>
      </c>
      <c r="H1" s="36" t="s">
        <v>1057</v>
      </c>
      <c r="I1" s="36"/>
      <c r="J1" s="38"/>
      <c r="K1" s="35" t="s">
        <v>1050</v>
      </c>
      <c r="L1" s="35" t="s">
        <v>1051</v>
      </c>
      <c r="M1" s="36" t="s">
        <v>1052</v>
      </c>
      <c r="N1" s="36" t="s">
        <v>1053</v>
      </c>
      <c r="O1" s="37" t="s">
        <v>1054</v>
      </c>
      <c r="P1" s="36" t="s">
        <v>1055</v>
      </c>
      <c r="Q1" s="36" t="s">
        <v>1056</v>
      </c>
      <c r="R1" s="36" t="s">
        <v>1057</v>
      </c>
      <c r="U1" s="36" t="s">
        <v>1058</v>
      </c>
    </row>
    <row r="2" spans="1:25" x14ac:dyDescent="0.25">
      <c r="A2" s="39" t="s">
        <v>1059</v>
      </c>
      <c r="B2" s="40">
        <v>31</v>
      </c>
      <c r="C2" s="41" t="s">
        <v>1060</v>
      </c>
      <c r="D2" s="41" t="s">
        <v>1061</v>
      </c>
      <c r="E2" s="42">
        <v>33099</v>
      </c>
      <c r="F2" s="41" t="s">
        <v>1062</v>
      </c>
      <c r="G2" s="41">
        <v>23</v>
      </c>
      <c r="H2" s="43">
        <v>40</v>
      </c>
      <c r="I2" s="44" t="s">
        <v>1063</v>
      </c>
      <c r="J2" s="38"/>
      <c r="K2" s="39">
        <v>2693</v>
      </c>
      <c r="L2" s="40">
        <v>34</v>
      </c>
      <c r="M2" s="41" t="s">
        <v>1064</v>
      </c>
      <c r="N2" s="41" t="s">
        <v>1065</v>
      </c>
      <c r="O2" s="42">
        <v>28778</v>
      </c>
      <c r="P2" s="41" t="s">
        <v>1066</v>
      </c>
      <c r="Q2" s="41">
        <v>458</v>
      </c>
      <c r="R2" s="43">
        <v>400</v>
      </c>
      <c r="S2" s="44" t="s">
        <v>1063</v>
      </c>
      <c r="V2" s="45" t="s">
        <v>1067</v>
      </c>
      <c r="W2" s="45" t="s">
        <v>1057</v>
      </c>
    </row>
    <row r="3" spans="1:25" x14ac:dyDescent="0.25">
      <c r="A3" s="46">
        <v>4001</v>
      </c>
      <c r="B3" s="21">
        <v>76</v>
      </c>
      <c r="C3" t="s">
        <v>1060</v>
      </c>
      <c r="D3" t="s">
        <v>1068</v>
      </c>
      <c r="E3" s="47">
        <v>32941</v>
      </c>
      <c r="F3" t="s">
        <v>1069</v>
      </c>
      <c r="G3">
        <v>59</v>
      </c>
      <c r="H3" s="48">
        <v>50</v>
      </c>
      <c r="I3" s="44"/>
      <c r="J3" s="38"/>
      <c r="K3" s="46">
        <v>2694</v>
      </c>
      <c r="L3" s="21">
        <v>36</v>
      </c>
      <c r="M3" t="s">
        <v>1064</v>
      </c>
      <c r="N3" t="s">
        <v>1070</v>
      </c>
      <c r="O3" s="47">
        <v>28779</v>
      </c>
      <c r="P3" t="s">
        <v>1071</v>
      </c>
      <c r="Q3">
        <v>35</v>
      </c>
      <c r="R3" s="48">
        <v>30</v>
      </c>
      <c r="S3" s="44"/>
      <c r="U3" s="49" t="s">
        <v>1072</v>
      </c>
      <c r="V3" s="49">
        <f>SUM(G2:G8,G17:G19,G21,G22:G24,G26,G28:G38,G40:G48,G53:G58,G82:G87,G89:G90,G92:G93,G96:G104,G106:G108,G111,G113:G115,G117:G119,G121:G122,G124,G128,G130,G133:G134,Q2:Q23,Q27:Q29,Q32:Q50)</f>
        <v>14192</v>
      </c>
      <c r="W3" s="49">
        <f>SUM(H2:H8,H17:H19,H21,H22:H24,H26,H28:H38,H40:H48,H53:H58,H82:H87,H89:H90,H92:H93,H96:H104,H106:H108,H111,H113:H115,H117:H119,H121:H122,H124,H128,H130,H133:H134,R2:R23,R27:R29,R32:R50)</f>
        <v>16077</v>
      </c>
    </row>
    <row r="4" spans="1:25" x14ac:dyDescent="0.25">
      <c r="A4" s="46">
        <v>4002</v>
      </c>
      <c r="B4" s="21">
        <v>76</v>
      </c>
      <c r="C4" t="s">
        <v>1060</v>
      </c>
      <c r="D4" t="s">
        <v>1073</v>
      </c>
      <c r="E4" s="47">
        <v>32942</v>
      </c>
      <c r="F4" t="s">
        <v>1069</v>
      </c>
      <c r="G4">
        <v>4</v>
      </c>
      <c r="H4" s="48">
        <v>10</v>
      </c>
      <c r="I4" s="44"/>
      <c r="J4" s="38"/>
      <c r="K4" s="46">
        <v>2695</v>
      </c>
      <c r="L4" s="21">
        <v>26</v>
      </c>
      <c r="M4" t="s">
        <v>1074</v>
      </c>
      <c r="N4" t="s">
        <v>1075</v>
      </c>
      <c r="O4" s="47">
        <v>28787</v>
      </c>
      <c r="P4" t="s">
        <v>1076</v>
      </c>
      <c r="Q4">
        <v>12</v>
      </c>
      <c r="R4" s="48">
        <v>10</v>
      </c>
      <c r="S4" s="44"/>
      <c r="U4" s="49" t="s">
        <v>1077</v>
      </c>
      <c r="V4" s="49">
        <f>SUM(G10:G12,G14:G16,G94,G105,G109:G110,G112,G116,G123,G129,G131:G132,G135,Q30:Q31)</f>
        <v>4429</v>
      </c>
      <c r="W4" s="49">
        <f>SUM(H10:H12,H14:H16,H94,H105,H109:H110,H112,H116,H123,H129,H131:H132,H135,R30:R31)</f>
        <v>4070</v>
      </c>
    </row>
    <row r="5" spans="1:25" ht="15.75" thickBot="1" x14ac:dyDescent="0.3">
      <c r="A5" s="46">
        <v>4003</v>
      </c>
      <c r="B5" s="21">
        <v>26</v>
      </c>
      <c r="C5" t="s">
        <v>1060</v>
      </c>
      <c r="D5" t="s">
        <v>1078</v>
      </c>
      <c r="E5" s="47">
        <v>32947</v>
      </c>
      <c r="F5" t="s">
        <v>1079</v>
      </c>
      <c r="G5">
        <v>104</v>
      </c>
      <c r="H5" s="48">
        <v>90</v>
      </c>
      <c r="I5" s="44"/>
      <c r="J5" s="38"/>
      <c r="K5" s="50">
        <v>2696</v>
      </c>
      <c r="L5" s="51">
        <v>23</v>
      </c>
      <c r="M5" s="52" t="s">
        <v>1064</v>
      </c>
      <c r="N5" s="52" t="s">
        <v>1080</v>
      </c>
      <c r="O5" s="53">
        <v>28788</v>
      </c>
      <c r="P5" s="52" t="s">
        <v>1081</v>
      </c>
      <c r="Q5" s="52">
        <v>166</v>
      </c>
      <c r="R5" s="54">
        <v>150</v>
      </c>
      <c r="S5" s="44"/>
      <c r="U5" s="55" t="s">
        <v>1082</v>
      </c>
      <c r="V5" s="55">
        <f>SUM(G13,G20,G27,G39,G49:G50,G88,G91,G120,G126:G127,Q24,Q25)</f>
        <v>1912</v>
      </c>
      <c r="W5" s="55">
        <f>SUM(H13,H20,H27,H39,H49:H50,H88,H91,H120,H126:H127,R24,R25)</f>
        <v>2664</v>
      </c>
    </row>
    <row r="6" spans="1:25" ht="15.75" thickBot="1" x14ac:dyDescent="0.3">
      <c r="A6" s="46">
        <v>3988</v>
      </c>
      <c r="B6" s="21">
        <v>26</v>
      </c>
      <c r="C6" t="s">
        <v>1060</v>
      </c>
      <c r="D6" t="s">
        <v>1083</v>
      </c>
      <c r="E6" s="47">
        <v>32851</v>
      </c>
      <c r="F6" t="s">
        <v>1069</v>
      </c>
      <c r="G6">
        <v>211</v>
      </c>
      <c r="H6" s="48">
        <v>180</v>
      </c>
      <c r="I6" s="44"/>
      <c r="J6" s="38"/>
      <c r="K6" s="39">
        <v>3837</v>
      </c>
      <c r="L6" s="40">
        <v>10</v>
      </c>
      <c r="M6" s="41" t="s">
        <v>1084</v>
      </c>
      <c r="N6" s="41" t="s">
        <v>1085</v>
      </c>
      <c r="O6" s="42">
        <v>32525</v>
      </c>
      <c r="P6" s="41" t="s">
        <v>1066</v>
      </c>
      <c r="Q6" s="41">
        <v>147</v>
      </c>
      <c r="R6" s="43">
        <v>111</v>
      </c>
      <c r="S6" s="44" t="s">
        <v>1063</v>
      </c>
      <c r="U6" s="55" t="s">
        <v>1086</v>
      </c>
      <c r="V6" s="55">
        <f>SUM(G9,G25,G95,G125,Q26)</f>
        <v>850</v>
      </c>
      <c r="W6" s="55">
        <f>SUM(H9,H25,H95,H125,R26)</f>
        <v>1271</v>
      </c>
    </row>
    <row r="7" spans="1:25" x14ac:dyDescent="0.25">
      <c r="A7" s="39">
        <v>3839</v>
      </c>
      <c r="B7" s="40">
        <v>26</v>
      </c>
      <c r="C7" s="41" t="s">
        <v>1060</v>
      </c>
      <c r="D7" s="41" t="s">
        <v>1087</v>
      </c>
      <c r="E7" s="42">
        <v>32595</v>
      </c>
      <c r="F7" s="41" t="s">
        <v>1069</v>
      </c>
      <c r="G7" s="41">
        <v>361</v>
      </c>
      <c r="H7" s="43">
        <v>316</v>
      </c>
      <c r="I7" s="44" t="s">
        <v>1063</v>
      </c>
      <c r="J7" s="38"/>
      <c r="K7" s="46">
        <v>3838</v>
      </c>
      <c r="L7" s="21">
        <v>10</v>
      </c>
      <c r="M7" t="s">
        <v>1084</v>
      </c>
      <c r="N7" t="s">
        <v>1088</v>
      </c>
      <c r="O7" s="47">
        <v>32562</v>
      </c>
      <c r="P7" t="s">
        <v>1066</v>
      </c>
      <c r="Q7">
        <v>66</v>
      </c>
      <c r="R7" s="48">
        <v>50</v>
      </c>
      <c r="S7" s="44"/>
      <c r="U7" s="56" t="s">
        <v>1089</v>
      </c>
      <c r="V7" s="56">
        <f>SUM(G72,G73,G77:G81,G136:G166,Q53:Q64)</f>
        <v>6731</v>
      </c>
      <c r="W7" s="56">
        <f>SUM(H72,H73,H77:H81,H136:H166,R53:R64)</f>
        <v>27811</v>
      </c>
    </row>
    <row r="8" spans="1:25" ht="15.75" thickBot="1" x14ac:dyDescent="0.3">
      <c r="A8" s="46">
        <v>3851</v>
      </c>
      <c r="B8" s="21">
        <v>26</v>
      </c>
      <c r="C8" t="s">
        <v>1060</v>
      </c>
      <c r="D8" t="s">
        <v>1090</v>
      </c>
      <c r="E8" s="47">
        <v>32603</v>
      </c>
      <c r="F8" t="s">
        <v>1069</v>
      </c>
      <c r="G8">
        <v>141</v>
      </c>
      <c r="H8" s="48">
        <v>120</v>
      </c>
      <c r="I8" s="44"/>
      <c r="J8" s="38"/>
      <c r="K8" s="46">
        <v>3847</v>
      </c>
      <c r="L8" s="21">
        <v>85</v>
      </c>
      <c r="M8" t="s">
        <v>1084</v>
      </c>
      <c r="N8" t="s">
        <v>1091</v>
      </c>
      <c r="O8" s="47">
        <v>32386</v>
      </c>
      <c r="P8" t="s">
        <v>1092</v>
      </c>
      <c r="Q8">
        <v>126</v>
      </c>
      <c r="R8" s="48">
        <v>95</v>
      </c>
      <c r="S8" s="44"/>
      <c r="U8" s="56" t="s">
        <v>1093</v>
      </c>
      <c r="V8" s="56">
        <f>SUM(G76,G101)</f>
        <v>197</v>
      </c>
      <c r="W8" s="56">
        <f>SUM(H76,H101)</f>
        <v>687</v>
      </c>
    </row>
    <row r="9" spans="1:25" x14ac:dyDescent="0.25">
      <c r="A9" s="57">
        <v>4478</v>
      </c>
      <c r="B9" s="58">
        <v>39</v>
      </c>
      <c r="C9" s="59" t="s">
        <v>1094</v>
      </c>
      <c r="D9" s="59" t="s">
        <v>1095</v>
      </c>
      <c r="E9" s="60">
        <v>33871</v>
      </c>
      <c r="F9" s="59" t="s">
        <v>1096</v>
      </c>
      <c r="G9" s="59">
        <v>198</v>
      </c>
      <c r="H9" s="61">
        <v>220</v>
      </c>
      <c r="I9" s="44" t="s">
        <v>1063</v>
      </c>
      <c r="J9" s="38"/>
      <c r="K9" s="46">
        <v>3853</v>
      </c>
      <c r="L9" s="21">
        <v>77</v>
      </c>
      <c r="M9" t="s">
        <v>1097</v>
      </c>
      <c r="N9" t="s">
        <v>1098</v>
      </c>
      <c r="O9" s="47">
        <v>32463</v>
      </c>
      <c r="P9" t="s">
        <v>1099</v>
      </c>
      <c r="Q9">
        <v>35</v>
      </c>
      <c r="R9" s="48">
        <v>27</v>
      </c>
      <c r="S9" s="44"/>
      <c r="U9" s="36" t="s">
        <v>1100</v>
      </c>
      <c r="V9" s="36">
        <f>SUM(V3:V8)</f>
        <v>28311</v>
      </c>
      <c r="W9" s="36">
        <f>SUM(W3:W8)</f>
        <v>52580</v>
      </c>
    </row>
    <row r="10" spans="1:25" x14ac:dyDescent="0.25">
      <c r="A10" s="46">
        <v>4898</v>
      </c>
      <c r="B10" s="21">
        <v>31</v>
      </c>
      <c r="C10" t="s">
        <v>1101</v>
      </c>
      <c r="D10" t="s">
        <v>1102</v>
      </c>
      <c r="E10" s="47">
        <v>34782</v>
      </c>
      <c r="F10" t="s">
        <v>1103</v>
      </c>
      <c r="G10">
        <v>8</v>
      </c>
      <c r="H10" s="48">
        <v>30</v>
      </c>
      <c r="I10" s="44"/>
      <c r="J10" s="38"/>
      <c r="K10" s="46">
        <v>3854</v>
      </c>
      <c r="L10" s="21">
        <v>87</v>
      </c>
      <c r="M10" t="s">
        <v>1084</v>
      </c>
      <c r="N10" t="s">
        <v>1098</v>
      </c>
      <c r="O10" s="47">
        <v>32463</v>
      </c>
      <c r="P10" t="s">
        <v>1099</v>
      </c>
      <c r="Q10">
        <v>39</v>
      </c>
      <c r="R10" s="48">
        <v>30</v>
      </c>
      <c r="S10" s="44"/>
    </row>
    <row r="11" spans="1:25" x14ac:dyDescent="0.25">
      <c r="A11" s="46">
        <v>4948</v>
      </c>
      <c r="B11" s="21">
        <v>26</v>
      </c>
      <c r="C11" t="s">
        <v>1101</v>
      </c>
      <c r="D11" t="s">
        <v>1104</v>
      </c>
      <c r="E11" s="47">
        <v>34893</v>
      </c>
      <c r="F11" t="s">
        <v>1105</v>
      </c>
      <c r="G11">
        <v>15</v>
      </c>
      <c r="H11" s="48">
        <v>40</v>
      </c>
      <c r="I11" s="44"/>
      <c r="J11" s="38"/>
      <c r="K11" s="46">
        <v>3855</v>
      </c>
      <c r="L11" s="21">
        <v>77</v>
      </c>
      <c r="M11" t="s">
        <v>1097</v>
      </c>
      <c r="N11" t="s">
        <v>1106</v>
      </c>
      <c r="O11" s="47">
        <v>32464</v>
      </c>
      <c r="P11" t="s">
        <v>1099</v>
      </c>
      <c r="Q11">
        <v>6</v>
      </c>
      <c r="R11" s="48">
        <v>5</v>
      </c>
      <c r="S11" s="44"/>
      <c r="U11" s="62" t="s">
        <v>1107</v>
      </c>
      <c r="X11" s="21"/>
      <c r="Y11" s="21"/>
    </row>
    <row r="12" spans="1:25" ht="15.75" thickBot="1" x14ac:dyDescent="0.3">
      <c r="A12" s="50">
        <v>4966</v>
      </c>
      <c r="B12" s="51">
        <v>76</v>
      </c>
      <c r="C12" s="52" t="s">
        <v>1101</v>
      </c>
      <c r="D12" s="52" t="s">
        <v>1108</v>
      </c>
      <c r="E12" s="53">
        <v>34906</v>
      </c>
      <c r="F12" s="52" t="s">
        <v>1109</v>
      </c>
      <c r="G12" s="52">
        <v>5</v>
      </c>
      <c r="H12" s="54">
        <v>10</v>
      </c>
      <c r="I12" s="44"/>
      <c r="J12" s="38"/>
      <c r="K12" s="46">
        <v>3856</v>
      </c>
      <c r="L12" s="21">
        <v>87</v>
      </c>
      <c r="M12" t="s">
        <v>1084</v>
      </c>
      <c r="N12" t="s">
        <v>1106</v>
      </c>
      <c r="O12" s="47">
        <v>32464</v>
      </c>
      <c r="P12" t="s">
        <v>1099</v>
      </c>
      <c r="Q12">
        <v>6</v>
      </c>
      <c r="R12" s="48">
        <v>5</v>
      </c>
      <c r="S12" s="44"/>
      <c r="U12" s="62" t="s">
        <v>1110</v>
      </c>
      <c r="X12" s="21"/>
      <c r="Y12" s="21"/>
    </row>
    <row r="13" spans="1:25" ht="15.75" thickBot="1" x14ac:dyDescent="0.3">
      <c r="A13" s="63">
        <v>2951</v>
      </c>
      <c r="B13" s="64">
        <v>18</v>
      </c>
      <c r="C13" s="65" t="s">
        <v>1111</v>
      </c>
      <c r="D13" s="65" t="s">
        <v>1112</v>
      </c>
      <c r="E13" s="66">
        <v>29493</v>
      </c>
      <c r="F13" s="65" t="s">
        <v>1113</v>
      </c>
      <c r="G13" s="65">
        <v>374</v>
      </c>
      <c r="H13" s="67">
        <v>400</v>
      </c>
      <c r="I13" s="21" t="s">
        <v>1063</v>
      </c>
      <c r="J13" s="38"/>
      <c r="K13" s="46">
        <v>3857</v>
      </c>
      <c r="L13" s="21">
        <v>77</v>
      </c>
      <c r="M13" t="s">
        <v>1097</v>
      </c>
      <c r="N13" t="s">
        <v>1114</v>
      </c>
      <c r="O13" s="47">
        <v>32465</v>
      </c>
      <c r="P13" t="s">
        <v>1099</v>
      </c>
      <c r="Q13">
        <v>24</v>
      </c>
      <c r="R13" s="48">
        <v>18</v>
      </c>
      <c r="S13" s="44"/>
      <c r="X13" s="21"/>
      <c r="Y13" s="21"/>
    </row>
    <row r="14" spans="1:25" ht="15.75" thickBot="1" x14ac:dyDescent="0.3">
      <c r="A14" s="68">
        <v>4987</v>
      </c>
      <c r="B14" s="69">
        <v>34</v>
      </c>
      <c r="C14" s="70" t="s">
        <v>1101</v>
      </c>
      <c r="D14" s="70" t="s">
        <v>1115</v>
      </c>
      <c r="E14" s="71">
        <v>34960</v>
      </c>
      <c r="F14" s="70" t="s">
        <v>1116</v>
      </c>
      <c r="G14" s="70">
        <v>460</v>
      </c>
      <c r="H14" s="72">
        <v>430</v>
      </c>
      <c r="I14" s="21" t="s">
        <v>1063</v>
      </c>
      <c r="J14" s="38"/>
      <c r="K14" s="46">
        <v>3858</v>
      </c>
      <c r="L14" s="21">
        <v>87</v>
      </c>
      <c r="M14" t="s">
        <v>1084</v>
      </c>
      <c r="N14" t="s">
        <v>1114</v>
      </c>
      <c r="O14" s="47">
        <v>32465</v>
      </c>
      <c r="P14" t="s">
        <v>1099</v>
      </c>
      <c r="Q14">
        <v>24</v>
      </c>
      <c r="R14" s="48">
        <v>18</v>
      </c>
      <c r="S14" s="44"/>
      <c r="U14" s="73" t="s">
        <v>1117</v>
      </c>
      <c r="V14" s="21" t="s">
        <v>1118</v>
      </c>
      <c r="W14" s="21" t="s">
        <v>1119</v>
      </c>
      <c r="X14" s="21"/>
      <c r="Y14" s="21"/>
    </row>
    <row r="15" spans="1:25" ht="15.75" thickBot="1" x14ac:dyDescent="0.3">
      <c r="A15" s="68">
        <v>5008</v>
      </c>
      <c r="B15" s="69">
        <v>34</v>
      </c>
      <c r="C15" s="70" t="s">
        <v>1101</v>
      </c>
      <c r="D15" s="70" t="s">
        <v>1120</v>
      </c>
      <c r="E15" s="71">
        <v>34962</v>
      </c>
      <c r="F15" s="70" t="s">
        <v>1121</v>
      </c>
      <c r="G15" s="70">
        <v>457</v>
      </c>
      <c r="H15" s="72">
        <v>400</v>
      </c>
      <c r="I15" s="21" t="s">
        <v>1063</v>
      </c>
      <c r="J15" s="38"/>
      <c r="K15" s="46">
        <v>3859</v>
      </c>
      <c r="L15" s="21">
        <v>77</v>
      </c>
      <c r="M15" t="s">
        <v>1097</v>
      </c>
      <c r="N15" t="s">
        <v>1122</v>
      </c>
      <c r="O15" s="47">
        <v>32468</v>
      </c>
      <c r="P15" t="s">
        <v>1099</v>
      </c>
      <c r="Q15">
        <v>36</v>
      </c>
      <c r="R15" s="48">
        <v>27</v>
      </c>
      <c r="S15" s="44"/>
      <c r="U15" t="s">
        <v>1123</v>
      </c>
      <c r="V15" s="21" t="s">
        <v>1124</v>
      </c>
      <c r="W15" s="21" t="s">
        <v>1125</v>
      </c>
      <c r="X15" s="21"/>
      <c r="Y15" s="21"/>
    </row>
    <row r="16" spans="1:25" ht="15.75" thickBot="1" x14ac:dyDescent="0.3">
      <c r="A16" s="68">
        <v>5009</v>
      </c>
      <c r="B16" s="69">
        <v>34</v>
      </c>
      <c r="C16" s="70" t="s">
        <v>1101</v>
      </c>
      <c r="D16" s="70" t="s">
        <v>1126</v>
      </c>
      <c r="E16" s="71">
        <v>34963</v>
      </c>
      <c r="F16" s="70" t="s">
        <v>1127</v>
      </c>
      <c r="G16" s="70">
        <v>332</v>
      </c>
      <c r="H16" s="72">
        <v>300</v>
      </c>
      <c r="I16" s="21" t="s">
        <v>1063</v>
      </c>
      <c r="J16" s="38"/>
      <c r="K16" s="50">
        <v>3860</v>
      </c>
      <c r="L16" s="51">
        <v>87</v>
      </c>
      <c r="M16" s="52" t="s">
        <v>1084</v>
      </c>
      <c r="N16" s="52" t="s">
        <v>1122</v>
      </c>
      <c r="O16" s="53">
        <v>32468</v>
      </c>
      <c r="P16" s="52" t="s">
        <v>1099</v>
      </c>
      <c r="Q16" s="52">
        <v>45</v>
      </c>
      <c r="R16" s="54">
        <v>34</v>
      </c>
      <c r="S16" s="44"/>
      <c r="U16" t="s">
        <v>1128</v>
      </c>
      <c r="V16" s="21" t="s">
        <v>1129</v>
      </c>
      <c r="W16" s="21" t="s">
        <v>1130</v>
      </c>
      <c r="X16" s="21"/>
      <c r="Y16" s="21"/>
    </row>
    <row r="17" spans="1:23" x14ac:dyDescent="0.25">
      <c r="A17" s="39">
        <v>3949</v>
      </c>
      <c r="B17" s="40">
        <v>87</v>
      </c>
      <c r="C17" s="41" t="s">
        <v>1084</v>
      </c>
      <c r="D17" s="41" t="s">
        <v>1131</v>
      </c>
      <c r="E17" s="42">
        <v>32769</v>
      </c>
      <c r="F17" s="41" t="s">
        <v>1132</v>
      </c>
      <c r="G17" s="41">
        <v>44</v>
      </c>
      <c r="H17" s="43">
        <v>40</v>
      </c>
      <c r="I17" s="44" t="s">
        <v>1063</v>
      </c>
      <c r="J17" s="38"/>
      <c r="K17" s="39">
        <v>3846</v>
      </c>
      <c r="L17" s="40">
        <v>75</v>
      </c>
      <c r="M17" s="41" t="s">
        <v>1133</v>
      </c>
      <c r="N17" s="41" t="s">
        <v>1091</v>
      </c>
      <c r="O17" s="42">
        <v>32386</v>
      </c>
      <c r="P17" s="41" t="s">
        <v>1134</v>
      </c>
      <c r="Q17" s="41">
        <v>19</v>
      </c>
      <c r="R17" s="43">
        <v>15</v>
      </c>
      <c r="S17" s="44" t="s">
        <v>1063</v>
      </c>
      <c r="U17" t="s">
        <v>1135</v>
      </c>
      <c r="V17" s="21" t="s">
        <v>1129</v>
      </c>
      <c r="W17" s="21" t="s">
        <v>1136</v>
      </c>
    </row>
    <row r="18" spans="1:23" x14ac:dyDescent="0.25">
      <c r="A18" s="46">
        <v>3951</v>
      </c>
      <c r="B18" s="21">
        <v>87</v>
      </c>
      <c r="C18" t="s">
        <v>1084</v>
      </c>
      <c r="D18" t="s">
        <v>1137</v>
      </c>
      <c r="E18" s="47">
        <v>32771</v>
      </c>
      <c r="F18" t="s">
        <v>1138</v>
      </c>
      <c r="G18">
        <v>106</v>
      </c>
      <c r="H18" s="48">
        <v>90</v>
      </c>
      <c r="I18" s="44"/>
      <c r="J18" s="38"/>
      <c r="K18" s="46">
        <v>3847</v>
      </c>
      <c r="L18" s="21">
        <v>85</v>
      </c>
      <c r="M18" t="s">
        <v>1084</v>
      </c>
      <c r="N18" t="s">
        <v>1091</v>
      </c>
      <c r="O18" s="47">
        <v>32386</v>
      </c>
      <c r="P18" t="s">
        <v>1134</v>
      </c>
      <c r="Q18">
        <v>35</v>
      </c>
      <c r="R18" s="48">
        <v>27</v>
      </c>
      <c r="S18" s="44"/>
      <c r="U18" t="s">
        <v>1139</v>
      </c>
      <c r="V18" s="21" t="s">
        <v>1140</v>
      </c>
      <c r="W18" s="21" t="s">
        <v>1130</v>
      </c>
    </row>
    <row r="19" spans="1:23" ht="15.75" thickBot="1" x14ac:dyDescent="0.3">
      <c r="A19" s="50">
        <v>3953</v>
      </c>
      <c r="B19" s="51">
        <v>87</v>
      </c>
      <c r="C19" s="52" t="s">
        <v>1084</v>
      </c>
      <c r="D19" s="52" t="s">
        <v>1141</v>
      </c>
      <c r="E19" s="53">
        <v>32780</v>
      </c>
      <c r="F19" s="52" t="s">
        <v>1142</v>
      </c>
      <c r="G19" s="52">
        <v>265</v>
      </c>
      <c r="H19" s="54">
        <v>220</v>
      </c>
      <c r="I19" s="44"/>
      <c r="J19" s="38"/>
      <c r="K19" s="46" t="s">
        <v>1059</v>
      </c>
      <c r="L19" s="21">
        <v>85</v>
      </c>
      <c r="M19" t="s">
        <v>1133</v>
      </c>
      <c r="N19" t="s">
        <v>1143</v>
      </c>
      <c r="O19" s="47">
        <v>35352</v>
      </c>
      <c r="P19" t="s">
        <v>1144</v>
      </c>
      <c r="Q19">
        <v>32</v>
      </c>
      <c r="R19" s="48">
        <v>30</v>
      </c>
      <c r="S19" s="44"/>
      <c r="U19" t="s">
        <v>1145</v>
      </c>
      <c r="V19" s="21">
        <v>0</v>
      </c>
      <c r="W19" s="21">
        <v>0</v>
      </c>
    </row>
    <row r="20" spans="1:23" x14ac:dyDescent="0.25">
      <c r="A20" s="57">
        <v>2687</v>
      </c>
      <c r="B20" s="58">
        <v>20</v>
      </c>
      <c r="C20" s="59" t="s">
        <v>1111</v>
      </c>
      <c r="D20" s="59" t="s">
        <v>1146</v>
      </c>
      <c r="E20" s="60">
        <v>28767</v>
      </c>
      <c r="F20" s="59" t="s">
        <v>1147</v>
      </c>
      <c r="G20" s="59">
        <v>111</v>
      </c>
      <c r="H20" s="61">
        <v>80</v>
      </c>
      <c r="I20" s="44" t="s">
        <v>1063</v>
      </c>
      <c r="J20" s="38"/>
      <c r="K20" s="46" t="s">
        <v>1059</v>
      </c>
      <c r="L20" s="21">
        <v>77</v>
      </c>
      <c r="M20" t="s">
        <v>1084</v>
      </c>
      <c r="N20" t="s">
        <v>1148</v>
      </c>
      <c r="O20" s="47">
        <v>31531</v>
      </c>
      <c r="P20" t="s">
        <v>1149</v>
      </c>
      <c r="Q20">
        <v>43</v>
      </c>
      <c r="R20" s="48">
        <v>35</v>
      </c>
      <c r="S20" s="44"/>
    </row>
    <row r="21" spans="1:23" ht="15.75" thickBot="1" x14ac:dyDescent="0.3">
      <c r="A21" s="50">
        <v>2691</v>
      </c>
      <c r="B21" s="51">
        <v>34</v>
      </c>
      <c r="C21" s="52" t="s">
        <v>1111</v>
      </c>
      <c r="D21" s="52" t="s">
        <v>1150</v>
      </c>
      <c r="E21" s="53">
        <v>28772</v>
      </c>
      <c r="F21" s="52" t="s">
        <v>1066</v>
      </c>
      <c r="G21" s="52">
        <v>456</v>
      </c>
      <c r="H21" s="54">
        <v>400</v>
      </c>
      <c r="I21" s="44"/>
      <c r="J21" s="38"/>
      <c r="K21" s="46" t="s">
        <v>1059</v>
      </c>
      <c r="L21" s="21">
        <v>85</v>
      </c>
      <c r="M21" t="s">
        <v>1084</v>
      </c>
      <c r="N21" t="s">
        <v>1148</v>
      </c>
      <c r="O21" s="47">
        <v>31531</v>
      </c>
      <c r="P21" t="s">
        <v>1149</v>
      </c>
      <c r="Q21">
        <v>40</v>
      </c>
      <c r="R21" s="48">
        <v>33</v>
      </c>
      <c r="S21" s="44"/>
    </row>
    <row r="22" spans="1:23" x14ac:dyDescent="0.25">
      <c r="A22" s="39">
        <v>3807</v>
      </c>
      <c r="B22" s="40">
        <v>26</v>
      </c>
      <c r="C22" s="41" t="s">
        <v>1060</v>
      </c>
      <c r="D22" s="41" t="s">
        <v>1151</v>
      </c>
      <c r="E22" s="42">
        <v>32453</v>
      </c>
      <c r="F22" s="41" t="s">
        <v>1066</v>
      </c>
      <c r="G22" s="41">
        <v>523</v>
      </c>
      <c r="H22" s="43">
        <v>393</v>
      </c>
      <c r="I22" s="44" t="s">
        <v>1063</v>
      </c>
      <c r="J22" s="38"/>
      <c r="K22" s="46" t="s">
        <v>1059</v>
      </c>
      <c r="L22" s="21">
        <v>85</v>
      </c>
      <c r="M22" t="s">
        <v>1133</v>
      </c>
      <c r="N22" t="s">
        <v>1148</v>
      </c>
      <c r="O22" s="47">
        <v>31531</v>
      </c>
      <c r="P22" t="s">
        <v>1149</v>
      </c>
      <c r="Q22">
        <v>12</v>
      </c>
      <c r="R22" s="48">
        <v>10</v>
      </c>
      <c r="S22" s="44"/>
    </row>
    <row r="23" spans="1:23" x14ac:dyDescent="0.25">
      <c r="A23" s="46">
        <v>3818</v>
      </c>
      <c r="B23" s="21">
        <v>26</v>
      </c>
      <c r="C23" t="s">
        <v>1060</v>
      </c>
      <c r="D23" t="s">
        <v>1152</v>
      </c>
      <c r="E23" s="47">
        <v>32468</v>
      </c>
      <c r="F23" t="s">
        <v>1153</v>
      </c>
      <c r="G23">
        <v>111</v>
      </c>
      <c r="H23" s="48">
        <v>84</v>
      </c>
      <c r="I23" s="44"/>
      <c r="J23" s="38"/>
      <c r="K23" s="46" t="s">
        <v>1059</v>
      </c>
      <c r="L23" s="21">
        <v>77</v>
      </c>
      <c r="M23" t="s">
        <v>1133</v>
      </c>
      <c r="N23" t="s">
        <v>1148</v>
      </c>
      <c r="O23" s="47">
        <v>31531</v>
      </c>
      <c r="P23" t="s">
        <v>1149</v>
      </c>
      <c r="Q23">
        <v>44</v>
      </c>
      <c r="R23" s="48">
        <v>35</v>
      </c>
      <c r="S23" s="44"/>
    </row>
    <row r="24" spans="1:23" ht="15.75" thickBot="1" x14ac:dyDescent="0.3">
      <c r="A24" s="50">
        <v>3844</v>
      </c>
      <c r="B24" s="51">
        <v>76</v>
      </c>
      <c r="C24" s="52" t="s">
        <v>1060</v>
      </c>
      <c r="D24" s="52" t="s">
        <v>1154</v>
      </c>
      <c r="E24" s="53">
        <v>32580</v>
      </c>
      <c r="F24" s="52" t="s">
        <v>1155</v>
      </c>
      <c r="G24" s="52">
        <v>40</v>
      </c>
      <c r="H24" s="54">
        <v>30</v>
      </c>
      <c r="I24" s="44"/>
      <c r="J24" s="38"/>
      <c r="K24" s="74">
        <v>3612</v>
      </c>
      <c r="L24" s="75">
        <v>18</v>
      </c>
      <c r="M24" s="55" t="s">
        <v>1060</v>
      </c>
      <c r="N24" s="55" t="s">
        <v>1156</v>
      </c>
      <c r="O24" s="76">
        <v>31756</v>
      </c>
      <c r="P24" s="55" t="s">
        <v>1149</v>
      </c>
      <c r="Q24" s="55">
        <v>40</v>
      </c>
      <c r="R24" s="77">
        <v>60</v>
      </c>
      <c r="S24" s="44"/>
    </row>
    <row r="25" spans="1:23" x14ac:dyDescent="0.25">
      <c r="A25" s="57">
        <v>3908</v>
      </c>
      <c r="B25" s="58">
        <v>39</v>
      </c>
      <c r="C25" s="59" t="s">
        <v>1094</v>
      </c>
      <c r="D25" s="59" t="s">
        <v>1157</v>
      </c>
      <c r="E25" s="60">
        <v>32713</v>
      </c>
      <c r="F25" s="59" t="s">
        <v>1158</v>
      </c>
      <c r="G25" s="59">
        <v>44</v>
      </c>
      <c r="H25" s="61">
        <v>66</v>
      </c>
      <c r="I25" s="44" t="s">
        <v>1063</v>
      </c>
      <c r="J25" s="38"/>
      <c r="K25" s="74">
        <v>3613</v>
      </c>
      <c r="L25" s="75">
        <v>19</v>
      </c>
      <c r="M25" s="55" t="s">
        <v>1159</v>
      </c>
      <c r="N25" s="55" t="s">
        <v>1156</v>
      </c>
      <c r="O25" s="76">
        <v>31756</v>
      </c>
      <c r="P25" s="55" t="s">
        <v>1149</v>
      </c>
      <c r="Q25" s="55">
        <v>40</v>
      </c>
      <c r="R25" s="77">
        <v>60</v>
      </c>
      <c r="S25" s="44"/>
    </row>
    <row r="26" spans="1:23" ht="15.75" thickBot="1" x14ac:dyDescent="0.3">
      <c r="A26" s="46">
        <v>3917</v>
      </c>
      <c r="B26" s="21">
        <v>34</v>
      </c>
      <c r="C26" t="s">
        <v>1060</v>
      </c>
      <c r="D26" t="s">
        <v>1160</v>
      </c>
      <c r="E26" s="47">
        <v>32750</v>
      </c>
      <c r="F26" t="s">
        <v>1161</v>
      </c>
      <c r="G26">
        <v>283</v>
      </c>
      <c r="H26" s="48">
        <v>425</v>
      </c>
      <c r="I26" s="44"/>
      <c r="J26" s="38"/>
      <c r="K26" s="78">
        <v>3614</v>
      </c>
      <c r="L26" s="79">
        <v>20</v>
      </c>
      <c r="M26" s="80" t="s">
        <v>1101</v>
      </c>
      <c r="N26" s="80" t="s">
        <v>1156</v>
      </c>
      <c r="O26" s="81">
        <v>31756</v>
      </c>
      <c r="P26" s="80" t="s">
        <v>1149</v>
      </c>
      <c r="Q26" s="80">
        <v>40</v>
      </c>
      <c r="R26" s="82">
        <v>60</v>
      </c>
      <c r="S26" s="44"/>
    </row>
    <row r="27" spans="1:23" ht="15.75" thickBot="1" x14ac:dyDescent="0.3">
      <c r="A27" s="78">
        <v>3921</v>
      </c>
      <c r="B27" s="79">
        <v>18</v>
      </c>
      <c r="C27" s="80" t="s">
        <v>1060</v>
      </c>
      <c r="D27" s="80" t="s">
        <v>1162</v>
      </c>
      <c r="E27" s="81">
        <v>32758</v>
      </c>
      <c r="F27" s="80" t="s">
        <v>1163</v>
      </c>
      <c r="G27" s="80">
        <v>18</v>
      </c>
      <c r="H27" s="82">
        <v>21</v>
      </c>
      <c r="I27" s="44"/>
      <c r="J27" s="38"/>
      <c r="K27" s="39" t="s">
        <v>1059</v>
      </c>
      <c r="L27" s="40">
        <v>36</v>
      </c>
      <c r="M27" s="41" t="s">
        <v>1060</v>
      </c>
      <c r="N27" s="41" t="s">
        <v>1164</v>
      </c>
      <c r="O27" s="42">
        <v>32645</v>
      </c>
      <c r="P27" s="41" t="s">
        <v>1144</v>
      </c>
      <c r="Q27" s="41">
        <v>176</v>
      </c>
      <c r="R27" s="43">
        <v>150</v>
      </c>
      <c r="S27" s="44" t="s">
        <v>1063</v>
      </c>
    </row>
    <row r="28" spans="1:23" x14ac:dyDescent="0.25">
      <c r="A28" s="39">
        <v>3686</v>
      </c>
      <c r="B28" s="40">
        <v>76</v>
      </c>
      <c r="C28" s="41" t="s">
        <v>1060</v>
      </c>
      <c r="D28" s="41" t="s">
        <v>1165</v>
      </c>
      <c r="E28" s="42">
        <v>32092</v>
      </c>
      <c r="F28" s="41" t="s">
        <v>1166</v>
      </c>
      <c r="G28" s="41">
        <v>405</v>
      </c>
      <c r="H28" s="43">
        <v>304</v>
      </c>
      <c r="I28" s="44" t="s">
        <v>1063</v>
      </c>
      <c r="J28" s="38"/>
      <c r="K28" s="46" t="s">
        <v>1059</v>
      </c>
      <c r="L28" s="21">
        <v>31</v>
      </c>
      <c r="M28" t="s">
        <v>1159</v>
      </c>
      <c r="N28" t="s">
        <v>1164</v>
      </c>
      <c r="O28" s="47">
        <v>32645</v>
      </c>
      <c r="P28" t="s">
        <v>1144</v>
      </c>
      <c r="Q28">
        <v>176</v>
      </c>
      <c r="R28" s="48">
        <v>150</v>
      </c>
      <c r="S28" s="44"/>
    </row>
    <row r="29" spans="1:23" ht="15.75" thickBot="1" x14ac:dyDescent="0.3">
      <c r="A29" s="50">
        <v>3708</v>
      </c>
      <c r="B29" s="51">
        <v>36</v>
      </c>
      <c r="C29" s="52" t="s">
        <v>1060</v>
      </c>
      <c r="D29" s="52" t="s">
        <v>1167</v>
      </c>
      <c r="E29" s="53">
        <v>32274</v>
      </c>
      <c r="F29" s="52" t="s">
        <v>1105</v>
      </c>
      <c r="G29" s="52">
        <v>344</v>
      </c>
      <c r="H29" s="54">
        <v>258</v>
      </c>
      <c r="I29" s="44"/>
      <c r="J29" s="38"/>
      <c r="K29" s="46" t="s">
        <v>1059</v>
      </c>
      <c r="L29" s="21">
        <v>23</v>
      </c>
      <c r="M29" t="s">
        <v>1159</v>
      </c>
      <c r="N29" t="s">
        <v>1168</v>
      </c>
      <c r="O29" s="47">
        <v>31699</v>
      </c>
      <c r="P29" t="s">
        <v>1144</v>
      </c>
      <c r="Q29">
        <v>114</v>
      </c>
      <c r="R29" s="48">
        <v>95</v>
      </c>
      <c r="S29" s="44"/>
    </row>
    <row r="30" spans="1:23" x14ac:dyDescent="0.25">
      <c r="A30" s="39">
        <v>3810</v>
      </c>
      <c r="B30" s="40">
        <v>76</v>
      </c>
      <c r="C30" s="41" t="s">
        <v>1060</v>
      </c>
      <c r="D30" s="41" t="s">
        <v>1169</v>
      </c>
      <c r="E30" s="42">
        <v>32414</v>
      </c>
      <c r="F30" s="41" t="s">
        <v>1155</v>
      </c>
      <c r="G30" s="41">
        <v>142</v>
      </c>
      <c r="H30" s="43">
        <v>107</v>
      </c>
      <c r="I30" s="44" t="s">
        <v>1063</v>
      </c>
      <c r="J30" s="38"/>
      <c r="K30" s="46" t="s">
        <v>1059</v>
      </c>
      <c r="L30" s="21">
        <v>36</v>
      </c>
      <c r="M30" t="s">
        <v>1101</v>
      </c>
      <c r="N30" t="s">
        <v>1168</v>
      </c>
      <c r="O30" s="47">
        <v>31699</v>
      </c>
      <c r="P30" t="s">
        <v>1144</v>
      </c>
      <c r="Q30">
        <v>145</v>
      </c>
      <c r="R30" s="48">
        <v>120</v>
      </c>
      <c r="S30" s="44"/>
    </row>
    <row r="31" spans="1:23" ht="15.75" thickBot="1" x14ac:dyDescent="0.3">
      <c r="A31" s="46">
        <v>3812</v>
      </c>
      <c r="B31" s="21">
        <v>26</v>
      </c>
      <c r="C31" t="s">
        <v>1060</v>
      </c>
      <c r="D31" t="s">
        <v>1170</v>
      </c>
      <c r="E31" s="47">
        <v>32467</v>
      </c>
      <c r="F31" t="s">
        <v>1153</v>
      </c>
      <c r="G31">
        <v>366</v>
      </c>
      <c r="H31" s="48">
        <v>275</v>
      </c>
      <c r="I31" s="44"/>
      <c r="J31" s="38"/>
      <c r="K31" s="50" t="s">
        <v>1059</v>
      </c>
      <c r="L31" s="51">
        <v>35</v>
      </c>
      <c r="M31" s="52" t="s">
        <v>1101</v>
      </c>
      <c r="N31" s="52" t="s">
        <v>1171</v>
      </c>
      <c r="O31" s="53">
        <v>33155</v>
      </c>
      <c r="P31" s="52" t="s">
        <v>1144</v>
      </c>
      <c r="Q31" s="52">
        <v>17</v>
      </c>
      <c r="R31" s="54">
        <v>15</v>
      </c>
      <c r="S31" s="44"/>
    </row>
    <row r="32" spans="1:23" x14ac:dyDescent="0.25">
      <c r="A32" s="46">
        <v>3814</v>
      </c>
      <c r="B32" s="21">
        <v>76</v>
      </c>
      <c r="C32" t="s">
        <v>1060</v>
      </c>
      <c r="D32" t="s">
        <v>1172</v>
      </c>
      <c r="E32" s="47">
        <v>32408</v>
      </c>
      <c r="F32" t="s">
        <v>1173</v>
      </c>
      <c r="G32">
        <v>68</v>
      </c>
      <c r="H32" s="48">
        <v>51</v>
      </c>
      <c r="I32" s="44"/>
      <c r="J32" s="38"/>
      <c r="K32" s="39">
        <v>3442</v>
      </c>
      <c r="L32" s="83">
        <v>34</v>
      </c>
      <c r="M32" s="41" t="s">
        <v>1060</v>
      </c>
      <c r="N32" s="41" t="s">
        <v>1174</v>
      </c>
      <c r="O32" s="84">
        <v>31156</v>
      </c>
      <c r="P32" s="41" t="s">
        <v>1175</v>
      </c>
      <c r="Q32" s="41">
        <v>129</v>
      </c>
      <c r="R32" s="43">
        <v>101</v>
      </c>
      <c r="S32" s="44" t="s">
        <v>1063</v>
      </c>
    </row>
    <row r="33" spans="1:19" ht="15.75" thickBot="1" x14ac:dyDescent="0.3">
      <c r="A33" s="50">
        <v>3817</v>
      </c>
      <c r="B33" s="51">
        <v>36</v>
      </c>
      <c r="C33" s="52" t="s">
        <v>1060</v>
      </c>
      <c r="D33" s="52" t="s">
        <v>1176</v>
      </c>
      <c r="E33" s="53">
        <v>32451</v>
      </c>
      <c r="F33" s="52" t="s">
        <v>1177</v>
      </c>
      <c r="G33" s="52">
        <v>140</v>
      </c>
      <c r="H33" s="54">
        <v>105</v>
      </c>
      <c r="I33" s="44"/>
      <c r="J33" s="38"/>
      <c r="K33" s="46">
        <v>3444</v>
      </c>
      <c r="L33" s="21">
        <v>76</v>
      </c>
      <c r="M33" t="s">
        <v>1060</v>
      </c>
      <c r="N33" t="s">
        <v>1178</v>
      </c>
      <c r="O33" s="47">
        <v>31210</v>
      </c>
      <c r="P33" t="s">
        <v>1179</v>
      </c>
      <c r="Q33">
        <v>75</v>
      </c>
      <c r="R33" s="48">
        <v>70</v>
      </c>
      <c r="S33" s="44"/>
    </row>
    <row r="34" spans="1:19" ht="15.75" thickBot="1" x14ac:dyDescent="0.3">
      <c r="A34" s="39">
        <v>3809</v>
      </c>
      <c r="B34" s="40">
        <v>26</v>
      </c>
      <c r="C34" s="41" t="s">
        <v>1060</v>
      </c>
      <c r="D34" s="41" t="s">
        <v>1180</v>
      </c>
      <c r="E34" s="42">
        <v>32829</v>
      </c>
      <c r="F34" s="41" t="s">
        <v>1066</v>
      </c>
      <c r="G34" s="41">
        <v>421</v>
      </c>
      <c r="H34" s="43">
        <v>316</v>
      </c>
      <c r="I34" s="44" t="s">
        <v>1063</v>
      </c>
      <c r="J34" s="38"/>
      <c r="K34" s="50">
        <v>3439</v>
      </c>
      <c r="L34" s="85">
        <v>34</v>
      </c>
      <c r="M34" s="52" t="s">
        <v>1060</v>
      </c>
      <c r="N34" s="52" t="s">
        <v>1181</v>
      </c>
      <c r="O34" s="86">
        <v>31150</v>
      </c>
      <c r="P34" s="52" t="s">
        <v>1175</v>
      </c>
      <c r="Q34" s="52">
        <v>307</v>
      </c>
      <c r="R34" s="54">
        <v>226</v>
      </c>
      <c r="S34" s="44"/>
    </row>
    <row r="35" spans="1:19" x14ac:dyDescent="0.25">
      <c r="A35" s="46">
        <v>3852</v>
      </c>
      <c r="B35" s="21">
        <v>26</v>
      </c>
      <c r="C35" t="s">
        <v>1060</v>
      </c>
      <c r="D35" t="s">
        <v>1182</v>
      </c>
      <c r="E35" s="47">
        <v>32604</v>
      </c>
      <c r="F35" t="s">
        <v>1183</v>
      </c>
      <c r="G35">
        <v>115</v>
      </c>
      <c r="H35" s="48">
        <v>87</v>
      </c>
      <c r="I35" s="44"/>
      <c r="J35" s="38"/>
      <c r="K35" s="39">
        <v>3537</v>
      </c>
      <c r="L35" s="87">
        <v>75</v>
      </c>
      <c r="M35" s="41" t="s">
        <v>1084</v>
      </c>
      <c r="N35" s="41" t="s">
        <v>1184</v>
      </c>
      <c r="O35" s="84">
        <v>31344</v>
      </c>
      <c r="P35" s="41" t="s">
        <v>1185</v>
      </c>
      <c r="Q35" s="41"/>
      <c r="R35" s="43"/>
      <c r="S35" s="44" t="s">
        <v>1063</v>
      </c>
    </row>
    <row r="36" spans="1:19" x14ac:dyDescent="0.25">
      <c r="A36" s="46">
        <v>3871</v>
      </c>
      <c r="B36" s="21">
        <v>26</v>
      </c>
      <c r="C36" t="s">
        <v>1060</v>
      </c>
      <c r="D36" t="s">
        <v>1186</v>
      </c>
      <c r="E36" s="47">
        <v>32659</v>
      </c>
      <c r="F36" t="s">
        <v>1187</v>
      </c>
      <c r="G36">
        <v>72</v>
      </c>
      <c r="H36" s="48">
        <v>54</v>
      </c>
      <c r="I36" s="44"/>
      <c r="J36" s="38"/>
      <c r="K36" s="46">
        <v>3538</v>
      </c>
      <c r="L36" s="88">
        <v>75</v>
      </c>
      <c r="M36" t="s">
        <v>1084</v>
      </c>
      <c r="N36" t="s">
        <v>1188</v>
      </c>
      <c r="O36" s="89">
        <v>31346</v>
      </c>
      <c r="P36" s="73" t="s">
        <v>1189</v>
      </c>
      <c r="Q36" s="73"/>
      <c r="R36" s="48">
        <v>200</v>
      </c>
      <c r="S36" s="44"/>
    </row>
    <row r="37" spans="1:19" ht="15.75" thickBot="1" x14ac:dyDescent="0.3">
      <c r="A37" s="50">
        <v>3872</v>
      </c>
      <c r="B37" s="51">
        <v>26</v>
      </c>
      <c r="C37" s="52" t="s">
        <v>1060</v>
      </c>
      <c r="D37" s="52" t="s">
        <v>1190</v>
      </c>
      <c r="E37" s="53">
        <v>32660</v>
      </c>
      <c r="F37" s="52" t="s">
        <v>1191</v>
      </c>
      <c r="G37" s="52">
        <v>37</v>
      </c>
      <c r="H37" s="54">
        <v>28</v>
      </c>
      <c r="I37" s="44"/>
      <c r="J37" s="38"/>
      <c r="K37" s="50">
        <v>3539</v>
      </c>
      <c r="L37" s="90">
        <v>75</v>
      </c>
      <c r="M37" s="52" t="s">
        <v>1084</v>
      </c>
      <c r="N37" s="52" t="s">
        <v>1192</v>
      </c>
      <c r="O37" s="86">
        <v>31348</v>
      </c>
      <c r="P37" s="52" t="s">
        <v>1185</v>
      </c>
      <c r="Q37" s="52"/>
      <c r="R37" s="54"/>
      <c r="S37" s="44"/>
    </row>
    <row r="38" spans="1:19" x14ac:dyDescent="0.25">
      <c r="A38" s="39">
        <v>3882</v>
      </c>
      <c r="B38" s="40">
        <v>34</v>
      </c>
      <c r="C38" s="41" t="s">
        <v>1060</v>
      </c>
      <c r="D38" s="41" t="s">
        <v>1193</v>
      </c>
      <c r="E38" s="42">
        <v>32694</v>
      </c>
      <c r="F38" s="41" t="s">
        <v>1194</v>
      </c>
      <c r="G38" s="41">
        <v>29</v>
      </c>
      <c r="H38" s="43">
        <v>22</v>
      </c>
      <c r="I38" s="44" t="s">
        <v>1063</v>
      </c>
      <c r="J38" s="38"/>
      <c r="K38" s="39">
        <v>3521</v>
      </c>
      <c r="L38" s="87">
        <v>75</v>
      </c>
      <c r="M38" s="41" t="s">
        <v>1084</v>
      </c>
      <c r="N38" s="41" t="s">
        <v>1195</v>
      </c>
      <c r="O38" s="84" t="s">
        <v>1196</v>
      </c>
      <c r="P38" s="41" t="s">
        <v>1185</v>
      </c>
      <c r="Q38" s="41"/>
      <c r="R38" s="43"/>
      <c r="S38" s="44" t="s">
        <v>1063</v>
      </c>
    </row>
    <row r="39" spans="1:19" x14ac:dyDescent="0.25">
      <c r="A39" s="74">
        <v>3883</v>
      </c>
      <c r="B39" s="75">
        <v>39</v>
      </c>
      <c r="C39" s="55" t="s">
        <v>1060</v>
      </c>
      <c r="D39" s="55" t="s">
        <v>1197</v>
      </c>
      <c r="E39" s="76">
        <v>32698</v>
      </c>
      <c r="F39" s="55" t="s">
        <v>1198</v>
      </c>
      <c r="G39" s="55">
        <v>28</v>
      </c>
      <c r="H39" s="77">
        <v>21</v>
      </c>
      <c r="I39" s="44"/>
      <c r="J39" s="38"/>
      <c r="K39" s="46">
        <v>3522</v>
      </c>
      <c r="L39" s="88">
        <v>75</v>
      </c>
      <c r="M39" t="s">
        <v>1084</v>
      </c>
      <c r="N39" t="s">
        <v>1199</v>
      </c>
      <c r="O39" s="89" t="s">
        <v>1200</v>
      </c>
      <c r="P39" t="s">
        <v>1185</v>
      </c>
      <c r="R39" s="48"/>
      <c r="S39" s="44"/>
    </row>
    <row r="40" spans="1:19" x14ac:dyDescent="0.25">
      <c r="A40" s="46">
        <v>3894</v>
      </c>
      <c r="B40" s="21">
        <v>34</v>
      </c>
      <c r="C40" t="s">
        <v>1060</v>
      </c>
      <c r="D40" t="s">
        <v>1201</v>
      </c>
      <c r="E40" s="47">
        <v>32716</v>
      </c>
      <c r="F40" t="s">
        <v>1191</v>
      </c>
      <c r="G40">
        <v>112</v>
      </c>
      <c r="H40" s="48">
        <v>84</v>
      </c>
      <c r="I40" s="44"/>
      <c r="J40" s="38"/>
      <c r="K40" s="46">
        <v>3523</v>
      </c>
      <c r="L40" s="88">
        <v>75</v>
      </c>
      <c r="M40" t="s">
        <v>1084</v>
      </c>
      <c r="N40" t="s">
        <v>1202</v>
      </c>
      <c r="O40" s="89" t="s">
        <v>1203</v>
      </c>
      <c r="P40" t="s">
        <v>1185</v>
      </c>
      <c r="R40" s="48"/>
      <c r="S40" s="44"/>
    </row>
    <row r="41" spans="1:19" x14ac:dyDescent="0.25">
      <c r="A41" s="46">
        <v>3907</v>
      </c>
      <c r="B41" s="21">
        <v>34</v>
      </c>
      <c r="C41" t="s">
        <v>1060</v>
      </c>
      <c r="D41" t="s">
        <v>1157</v>
      </c>
      <c r="E41" s="47">
        <v>32713</v>
      </c>
      <c r="F41" t="s">
        <v>1158</v>
      </c>
      <c r="G41">
        <v>73</v>
      </c>
      <c r="H41" s="48">
        <v>55</v>
      </c>
      <c r="I41" s="44"/>
      <c r="J41" s="38"/>
      <c r="K41" s="46">
        <v>3524</v>
      </c>
      <c r="L41" s="88">
        <v>75</v>
      </c>
      <c r="M41" t="s">
        <v>1084</v>
      </c>
      <c r="N41" t="s">
        <v>1204</v>
      </c>
      <c r="O41" s="89" t="s">
        <v>1205</v>
      </c>
      <c r="P41" t="s">
        <v>1206</v>
      </c>
      <c r="R41" s="48">
        <v>400</v>
      </c>
      <c r="S41" s="44"/>
    </row>
    <row r="42" spans="1:19" x14ac:dyDescent="0.25">
      <c r="A42" s="46">
        <v>3912</v>
      </c>
      <c r="B42" s="21">
        <v>76</v>
      </c>
      <c r="C42" t="s">
        <v>1060</v>
      </c>
      <c r="D42" t="s">
        <v>1207</v>
      </c>
      <c r="E42" s="47">
        <v>32738</v>
      </c>
      <c r="F42" t="s">
        <v>1208</v>
      </c>
      <c r="G42">
        <v>38</v>
      </c>
      <c r="H42" s="48">
        <v>29</v>
      </c>
      <c r="I42" s="44"/>
      <c r="J42" s="38"/>
      <c r="K42" s="46">
        <v>3525</v>
      </c>
      <c r="L42" s="88">
        <v>75</v>
      </c>
      <c r="M42" t="s">
        <v>1084</v>
      </c>
      <c r="N42" t="s">
        <v>1209</v>
      </c>
      <c r="O42" s="89" t="s">
        <v>1210</v>
      </c>
      <c r="P42" t="s">
        <v>1185</v>
      </c>
      <c r="R42" s="48"/>
      <c r="S42" s="44"/>
    </row>
    <row r="43" spans="1:19" x14ac:dyDescent="0.25">
      <c r="A43" s="46">
        <v>3922</v>
      </c>
      <c r="B43" s="21">
        <v>26</v>
      </c>
      <c r="C43" t="s">
        <v>1060</v>
      </c>
      <c r="D43" t="s">
        <v>1162</v>
      </c>
      <c r="E43" s="47">
        <v>32758</v>
      </c>
      <c r="F43" t="s">
        <v>1163</v>
      </c>
      <c r="G43">
        <v>16</v>
      </c>
      <c r="H43" s="48">
        <v>12</v>
      </c>
      <c r="I43" s="44"/>
      <c r="J43" s="38"/>
      <c r="K43" s="46">
        <v>3526</v>
      </c>
      <c r="L43" s="88">
        <v>75</v>
      </c>
      <c r="M43" t="s">
        <v>1084</v>
      </c>
      <c r="N43" t="s">
        <v>1211</v>
      </c>
      <c r="O43" s="89" t="s">
        <v>1212</v>
      </c>
      <c r="P43" t="s">
        <v>1185</v>
      </c>
      <c r="R43" s="48"/>
      <c r="S43" s="44"/>
    </row>
    <row r="44" spans="1:19" ht="15.75" thickBot="1" x14ac:dyDescent="0.3">
      <c r="A44" s="46">
        <v>3933</v>
      </c>
      <c r="B44" s="21">
        <v>26</v>
      </c>
      <c r="C44" t="s">
        <v>1060</v>
      </c>
      <c r="D44" t="s">
        <v>1213</v>
      </c>
      <c r="E44" s="47">
        <v>32780</v>
      </c>
      <c r="F44" t="s">
        <v>1214</v>
      </c>
      <c r="G44">
        <v>121</v>
      </c>
      <c r="H44" s="48">
        <v>91</v>
      </c>
      <c r="I44" s="44"/>
      <c r="J44" s="38"/>
      <c r="K44" s="50">
        <v>3527</v>
      </c>
      <c r="L44" s="90">
        <v>75</v>
      </c>
      <c r="M44" s="52" t="s">
        <v>1084</v>
      </c>
      <c r="N44" s="52" t="s">
        <v>1215</v>
      </c>
      <c r="O44" s="86" t="s">
        <v>1216</v>
      </c>
      <c r="P44" s="52" t="s">
        <v>1185</v>
      </c>
      <c r="Q44" s="52"/>
      <c r="R44" s="54"/>
      <c r="S44" s="44"/>
    </row>
    <row r="45" spans="1:19" ht="15.75" thickBot="1" x14ac:dyDescent="0.3">
      <c r="A45" s="50">
        <v>3936</v>
      </c>
      <c r="B45" s="51">
        <v>26</v>
      </c>
      <c r="C45" s="52" t="s">
        <v>1060</v>
      </c>
      <c r="D45" s="52" t="s">
        <v>1217</v>
      </c>
      <c r="E45" s="53">
        <v>32783</v>
      </c>
      <c r="F45" s="52" t="s">
        <v>1105</v>
      </c>
      <c r="G45" s="52">
        <v>16</v>
      </c>
      <c r="H45" s="54">
        <v>12</v>
      </c>
      <c r="I45" s="44"/>
      <c r="J45" s="38"/>
      <c r="K45" s="39">
        <v>3528</v>
      </c>
      <c r="L45" s="87">
        <v>75</v>
      </c>
      <c r="M45" s="41" t="s">
        <v>1084</v>
      </c>
      <c r="N45" s="41" t="s">
        <v>1218</v>
      </c>
      <c r="O45" s="84" t="s">
        <v>1219</v>
      </c>
      <c r="P45" s="41" t="s">
        <v>1185</v>
      </c>
      <c r="Q45" s="41"/>
      <c r="R45" s="43"/>
      <c r="S45" s="44" t="s">
        <v>1063</v>
      </c>
    </row>
    <row r="46" spans="1:19" x14ac:dyDescent="0.25">
      <c r="A46" s="39">
        <v>2689</v>
      </c>
      <c r="B46" s="40">
        <v>34</v>
      </c>
      <c r="C46" s="41" t="s">
        <v>1064</v>
      </c>
      <c r="D46" s="41" t="s">
        <v>1220</v>
      </c>
      <c r="E46" s="42">
        <v>28771</v>
      </c>
      <c r="F46" s="41" t="s">
        <v>1066</v>
      </c>
      <c r="G46" s="41">
        <v>262</v>
      </c>
      <c r="H46" s="43">
        <v>225</v>
      </c>
      <c r="I46" s="44" t="s">
        <v>1063</v>
      </c>
      <c r="J46" s="38"/>
      <c r="K46" s="46">
        <v>3529</v>
      </c>
      <c r="L46" s="88">
        <v>75</v>
      </c>
      <c r="M46" t="s">
        <v>1084</v>
      </c>
      <c r="N46" t="s">
        <v>1221</v>
      </c>
      <c r="O46" s="89" t="s">
        <v>1222</v>
      </c>
      <c r="P46" t="s">
        <v>1185</v>
      </c>
      <c r="R46" s="48"/>
      <c r="S46" s="44"/>
    </row>
    <row r="47" spans="1:19" x14ac:dyDescent="0.25">
      <c r="A47" s="46">
        <v>2690</v>
      </c>
      <c r="B47" s="21">
        <v>26</v>
      </c>
      <c r="C47" t="s">
        <v>1064</v>
      </c>
      <c r="D47" t="s">
        <v>1220</v>
      </c>
      <c r="E47" s="47">
        <v>28771</v>
      </c>
      <c r="F47" t="s">
        <v>1066</v>
      </c>
      <c r="G47">
        <v>158</v>
      </c>
      <c r="H47" s="48">
        <v>125</v>
      </c>
      <c r="I47" s="44"/>
      <c r="J47" s="38"/>
      <c r="K47" s="46">
        <v>3533</v>
      </c>
      <c r="L47" s="88">
        <v>75</v>
      </c>
      <c r="M47" t="s">
        <v>1084</v>
      </c>
      <c r="N47" t="s">
        <v>1223</v>
      </c>
      <c r="O47" s="89" t="s">
        <v>1224</v>
      </c>
      <c r="P47" t="s">
        <v>1185</v>
      </c>
      <c r="R47" s="48"/>
      <c r="S47" s="44"/>
    </row>
    <row r="48" spans="1:19" ht="15.75" thickBot="1" x14ac:dyDescent="0.3">
      <c r="A48" s="50">
        <v>2692</v>
      </c>
      <c r="B48" s="51">
        <v>34</v>
      </c>
      <c r="C48" s="52" t="s">
        <v>1064</v>
      </c>
      <c r="D48" s="52" t="s">
        <v>1225</v>
      </c>
      <c r="E48" s="53">
        <v>28773</v>
      </c>
      <c r="F48" s="52" t="s">
        <v>1066</v>
      </c>
      <c r="G48" s="52">
        <v>269</v>
      </c>
      <c r="H48" s="54">
        <v>250</v>
      </c>
      <c r="I48" s="44"/>
      <c r="J48" s="38"/>
      <c r="K48" s="46">
        <v>3534</v>
      </c>
      <c r="L48" s="88">
        <v>75</v>
      </c>
      <c r="M48" t="s">
        <v>1084</v>
      </c>
      <c r="N48" t="s">
        <v>1226</v>
      </c>
      <c r="O48" s="89" t="s">
        <v>1227</v>
      </c>
      <c r="P48" t="s">
        <v>1206</v>
      </c>
      <c r="R48" s="48">
        <v>400</v>
      </c>
      <c r="S48" s="44"/>
    </row>
    <row r="49" spans="1:19" x14ac:dyDescent="0.25">
      <c r="A49" s="57">
        <v>3920</v>
      </c>
      <c r="B49" s="58">
        <v>39</v>
      </c>
      <c r="C49" s="59" t="s">
        <v>1060</v>
      </c>
      <c r="D49" s="59" t="s">
        <v>1228</v>
      </c>
      <c r="E49" s="60">
        <v>32752</v>
      </c>
      <c r="F49" s="59" t="s">
        <v>1229</v>
      </c>
      <c r="G49" s="59">
        <v>272</v>
      </c>
      <c r="H49" s="61">
        <v>408</v>
      </c>
      <c r="I49" s="44" t="s">
        <v>1063</v>
      </c>
      <c r="J49" s="38"/>
      <c r="K49" s="46">
        <v>3535</v>
      </c>
      <c r="L49" s="88">
        <v>75</v>
      </c>
      <c r="M49" t="s">
        <v>1084</v>
      </c>
      <c r="N49" t="s">
        <v>1230</v>
      </c>
      <c r="O49" s="89" t="s">
        <v>1231</v>
      </c>
      <c r="P49" t="s">
        <v>1185</v>
      </c>
      <c r="R49" s="48"/>
      <c r="S49" s="44"/>
    </row>
    <row r="50" spans="1:19" ht="15.75" thickBot="1" x14ac:dyDescent="0.3">
      <c r="A50" s="78">
        <v>3972</v>
      </c>
      <c r="B50" s="79">
        <v>39</v>
      </c>
      <c r="C50" s="80" t="s">
        <v>1111</v>
      </c>
      <c r="D50" s="80" t="s">
        <v>1232</v>
      </c>
      <c r="E50" s="81">
        <v>32813</v>
      </c>
      <c r="F50" s="80" t="s">
        <v>1233</v>
      </c>
      <c r="G50" s="80">
        <v>76</v>
      </c>
      <c r="H50" s="82">
        <v>114</v>
      </c>
      <c r="I50" s="44"/>
      <c r="J50" s="38"/>
      <c r="K50" s="50">
        <v>3536</v>
      </c>
      <c r="L50" s="90">
        <v>75</v>
      </c>
      <c r="M50" s="52" t="s">
        <v>1084</v>
      </c>
      <c r="N50" s="52" t="s">
        <v>1234</v>
      </c>
      <c r="O50" s="86" t="s">
        <v>1235</v>
      </c>
      <c r="P50" s="52" t="s">
        <v>1185</v>
      </c>
      <c r="Q50" s="52"/>
      <c r="R50" s="54"/>
      <c r="S50" s="44"/>
    </row>
    <row r="51" spans="1:19" x14ac:dyDescent="0.25">
      <c r="A51" s="91" t="s">
        <v>1236</v>
      </c>
      <c r="I51"/>
      <c r="J51" s="38"/>
      <c r="K51" s="91" t="s">
        <v>1237</v>
      </c>
      <c r="L51" s="21"/>
      <c r="N51"/>
      <c r="O51" s="21"/>
    </row>
    <row r="52" spans="1:19" ht="15.75" thickBot="1" x14ac:dyDescent="0.3">
      <c r="A52" s="35" t="s">
        <v>1050</v>
      </c>
      <c r="B52" s="35" t="s">
        <v>1051</v>
      </c>
      <c r="C52" s="36" t="s">
        <v>1052</v>
      </c>
      <c r="D52" s="36" t="s">
        <v>1053</v>
      </c>
      <c r="E52" s="37" t="s">
        <v>1054</v>
      </c>
      <c r="F52" s="36" t="s">
        <v>1055</v>
      </c>
      <c r="G52" s="36" t="s">
        <v>1056</v>
      </c>
      <c r="H52" s="36" t="s">
        <v>1057</v>
      </c>
      <c r="I52" s="36"/>
      <c r="J52" s="38"/>
      <c r="K52" s="35" t="s">
        <v>1050</v>
      </c>
      <c r="L52" s="35" t="s">
        <v>1051</v>
      </c>
      <c r="M52" s="36" t="s">
        <v>1052</v>
      </c>
      <c r="N52" s="36" t="s">
        <v>1053</v>
      </c>
      <c r="O52" s="37" t="s">
        <v>1054</v>
      </c>
      <c r="P52" s="36" t="s">
        <v>1055</v>
      </c>
      <c r="Q52" s="36" t="s">
        <v>1056</v>
      </c>
      <c r="R52" s="36" t="s">
        <v>1057</v>
      </c>
    </row>
    <row r="53" spans="1:19" x14ac:dyDescent="0.25">
      <c r="A53" s="39" t="s">
        <v>1059</v>
      </c>
      <c r="B53" s="92" t="s">
        <v>1238</v>
      </c>
      <c r="C53" s="41" t="s">
        <v>1084</v>
      </c>
      <c r="D53" s="41" t="s">
        <v>1239</v>
      </c>
      <c r="E53" s="87" t="s">
        <v>1240</v>
      </c>
      <c r="F53" s="41" t="s">
        <v>1241</v>
      </c>
      <c r="G53" s="41"/>
      <c r="H53" s="43">
        <v>600</v>
      </c>
      <c r="I53" s="21" t="s">
        <v>1063</v>
      </c>
      <c r="J53" s="38"/>
      <c r="K53" s="93">
        <v>3571</v>
      </c>
      <c r="L53" s="93">
        <v>70</v>
      </c>
      <c r="M53" s="94" t="s">
        <v>1060</v>
      </c>
      <c r="N53" s="94" t="s">
        <v>1242</v>
      </c>
      <c r="O53" s="95">
        <v>31548</v>
      </c>
      <c r="P53" s="94" t="s">
        <v>1243</v>
      </c>
      <c r="Q53" s="94">
        <v>201</v>
      </c>
      <c r="R53" s="94">
        <v>600</v>
      </c>
      <c r="S53" t="s">
        <v>1244</v>
      </c>
    </row>
    <row r="54" spans="1:19" ht="15.75" thickBot="1" x14ac:dyDescent="0.3">
      <c r="A54" s="50" t="s">
        <v>1059</v>
      </c>
      <c r="B54" s="96" t="s">
        <v>1245</v>
      </c>
      <c r="C54" s="52" t="s">
        <v>1133</v>
      </c>
      <c r="D54" s="52" t="s">
        <v>1246</v>
      </c>
      <c r="E54" s="90" t="s">
        <v>1247</v>
      </c>
      <c r="F54" s="52" t="s">
        <v>1248</v>
      </c>
      <c r="G54" s="52"/>
      <c r="H54" s="54">
        <v>600</v>
      </c>
      <c r="I54" s="21" t="s">
        <v>1063</v>
      </c>
      <c r="J54" s="38"/>
      <c r="K54" s="93">
        <v>3975</v>
      </c>
      <c r="L54" s="93">
        <v>70</v>
      </c>
      <c r="M54" s="94" t="s">
        <v>1060</v>
      </c>
      <c r="N54" s="94" t="s">
        <v>1249</v>
      </c>
      <c r="O54" s="95">
        <v>32839</v>
      </c>
      <c r="P54" s="94" t="s">
        <v>1243</v>
      </c>
      <c r="Q54" s="94">
        <v>343</v>
      </c>
      <c r="R54" s="94">
        <v>1029</v>
      </c>
      <c r="S54" t="s">
        <v>1244</v>
      </c>
    </row>
    <row r="55" spans="1:19" ht="15.75" thickBot="1" x14ac:dyDescent="0.3">
      <c r="A55" s="68" t="s">
        <v>1059</v>
      </c>
      <c r="B55" s="97" t="s">
        <v>1250</v>
      </c>
      <c r="C55" s="70" t="s">
        <v>1060</v>
      </c>
      <c r="D55" s="70" t="s">
        <v>1251</v>
      </c>
      <c r="E55" s="97" t="s">
        <v>1252</v>
      </c>
      <c r="F55" s="70" t="s">
        <v>1253</v>
      </c>
      <c r="G55" s="70"/>
      <c r="H55" s="72">
        <v>200</v>
      </c>
      <c r="I55" s="21" t="s">
        <v>1063</v>
      </c>
      <c r="J55" s="38"/>
      <c r="K55" s="93">
        <v>4232</v>
      </c>
      <c r="L55" s="93">
        <v>70</v>
      </c>
      <c r="M55" s="94" t="s">
        <v>1060</v>
      </c>
      <c r="N55" s="94" t="s">
        <v>1254</v>
      </c>
      <c r="O55" s="95">
        <v>33401</v>
      </c>
      <c r="P55" s="94" t="s">
        <v>1113</v>
      </c>
      <c r="Q55" s="94">
        <v>151</v>
      </c>
      <c r="R55" s="94">
        <v>460</v>
      </c>
      <c r="S55" t="s">
        <v>1244</v>
      </c>
    </row>
    <row r="56" spans="1:19" x14ac:dyDescent="0.25">
      <c r="A56" s="39" t="s">
        <v>1059</v>
      </c>
      <c r="B56" s="87" t="s">
        <v>1255</v>
      </c>
      <c r="C56" s="41" t="s">
        <v>1256</v>
      </c>
      <c r="D56" s="41" t="s">
        <v>1257</v>
      </c>
      <c r="E56" s="84" t="s">
        <v>1247</v>
      </c>
      <c r="F56" s="41" t="s">
        <v>1258</v>
      </c>
      <c r="G56" s="41"/>
      <c r="H56" s="43">
        <v>400</v>
      </c>
      <c r="I56" s="21" t="s">
        <v>1063</v>
      </c>
      <c r="J56" s="38"/>
      <c r="K56" s="93">
        <v>5039</v>
      </c>
      <c r="L56" s="93">
        <v>70</v>
      </c>
      <c r="M56" s="94" t="s">
        <v>1060</v>
      </c>
      <c r="N56" s="94" t="s">
        <v>1259</v>
      </c>
      <c r="O56" s="95">
        <v>35010</v>
      </c>
      <c r="P56" s="94" t="s">
        <v>1105</v>
      </c>
      <c r="Q56" s="94">
        <v>133</v>
      </c>
      <c r="R56" s="94">
        <v>400</v>
      </c>
      <c r="S56" t="s">
        <v>1244</v>
      </c>
    </row>
    <row r="57" spans="1:19" x14ac:dyDescent="0.25">
      <c r="A57" s="46" t="s">
        <v>1059</v>
      </c>
      <c r="B57" s="88" t="s">
        <v>1260</v>
      </c>
      <c r="C57" t="s">
        <v>1084</v>
      </c>
      <c r="D57" t="s">
        <v>1246</v>
      </c>
      <c r="E57" s="89" t="s">
        <v>1247</v>
      </c>
      <c r="F57" t="s">
        <v>1261</v>
      </c>
      <c r="H57" s="48">
        <v>400</v>
      </c>
      <c r="I57" s="21" t="s">
        <v>1063</v>
      </c>
      <c r="J57" s="38"/>
      <c r="K57" s="93">
        <v>5040</v>
      </c>
      <c r="L57" s="93">
        <v>70</v>
      </c>
      <c r="M57" s="94" t="s">
        <v>1060</v>
      </c>
      <c r="N57" s="94" t="s">
        <v>1262</v>
      </c>
      <c r="O57" s="95">
        <v>35012</v>
      </c>
      <c r="P57" s="94" t="s">
        <v>1263</v>
      </c>
      <c r="Q57" s="94">
        <v>137</v>
      </c>
      <c r="R57" s="94">
        <v>415</v>
      </c>
      <c r="S57" t="s">
        <v>1244</v>
      </c>
    </row>
    <row r="58" spans="1:19" ht="15.75" thickBot="1" x14ac:dyDescent="0.3">
      <c r="A58" s="50" t="s">
        <v>1059</v>
      </c>
      <c r="B58" s="90" t="s">
        <v>1264</v>
      </c>
      <c r="C58" s="52" t="s">
        <v>1256</v>
      </c>
      <c r="D58" s="52" t="s">
        <v>1265</v>
      </c>
      <c r="E58" s="86" t="s">
        <v>1247</v>
      </c>
      <c r="F58" s="52" t="s">
        <v>1266</v>
      </c>
      <c r="G58" s="52"/>
      <c r="H58" s="54">
        <v>400</v>
      </c>
      <c r="I58" s="21" t="s">
        <v>1063</v>
      </c>
      <c r="J58" s="38"/>
      <c r="K58" s="93">
        <v>5041</v>
      </c>
      <c r="L58" s="93">
        <v>70</v>
      </c>
      <c r="M58" s="94" t="s">
        <v>1060</v>
      </c>
      <c r="N58" s="94" t="s">
        <v>1267</v>
      </c>
      <c r="O58" s="95">
        <v>35016</v>
      </c>
      <c r="P58" s="94" t="s">
        <v>1268</v>
      </c>
      <c r="Q58" s="94">
        <v>247</v>
      </c>
      <c r="R58" s="94">
        <v>741</v>
      </c>
      <c r="S58" t="s">
        <v>1244</v>
      </c>
    </row>
    <row r="59" spans="1:19" x14ac:dyDescent="0.25">
      <c r="J59" s="38"/>
      <c r="K59" s="93">
        <v>5142</v>
      </c>
      <c r="L59" s="93">
        <v>70</v>
      </c>
      <c r="M59" s="94" t="s">
        <v>1060</v>
      </c>
      <c r="N59" s="94" t="s">
        <v>1269</v>
      </c>
      <c r="O59" s="95">
        <v>35395</v>
      </c>
      <c r="P59" s="94" t="s">
        <v>1270</v>
      </c>
      <c r="Q59" s="94">
        <v>75</v>
      </c>
      <c r="R59" s="94">
        <v>225</v>
      </c>
      <c r="S59" t="s">
        <v>1244</v>
      </c>
    </row>
    <row r="60" spans="1:19" x14ac:dyDescent="0.25">
      <c r="J60" s="38"/>
      <c r="K60" s="93">
        <v>5323</v>
      </c>
      <c r="L60" s="93">
        <v>70</v>
      </c>
      <c r="M60" s="94" t="s">
        <v>1060</v>
      </c>
      <c r="N60" s="94" t="s">
        <v>1271</v>
      </c>
      <c r="O60" s="95">
        <v>36142</v>
      </c>
      <c r="P60" s="94" t="s">
        <v>1272</v>
      </c>
      <c r="Q60" s="94">
        <v>195</v>
      </c>
      <c r="R60" s="94">
        <v>585</v>
      </c>
      <c r="S60" t="s">
        <v>1244</v>
      </c>
    </row>
    <row r="61" spans="1:19" x14ac:dyDescent="0.25">
      <c r="I61"/>
      <c r="J61" s="38"/>
      <c r="K61" s="93">
        <v>5371</v>
      </c>
      <c r="L61" s="93">
        <v>70</v>
      </c>
      <c r="M61" s="94" t="s">
        <v>1060</v>
      </c>
      <c r="N61" s="94" t="s">
        <v>1273</v>
      </c>
      <c r="O61" s="95">
        <v>36348</v>
      </c>
      <c r="P61" s="94" t="s">
        <v>1274</v>
      </c>
      <c r="Q61" s="94">
        <v>62</v>
      </c>
      <c r="R61" s="94">
        <v>190</v>
      </c>
      <c r="S61" t="s">
        <v>1244</v>
      </c>
    </row>
    <row r="62" spans="1:19" x14ac:dyDescent="0.25">
      <c r="I62"/>
      <c r="J62" s="38"/>
      <c r="K62" s="93">
        <v>5432</v>
      </c>
      <c r="L62" s="93">
        <v>70</v>
      </c>
      <c r="M62" s="94" t="s">
        <v>1060</v>
      </c>
      <c r="N62" s="94" t="s">
        <v>1275</v>
      </c>
      <c r="O62" s="95">
        <v>36466</v>
      </c>
      <c r="P62" s="94" t="s">
        <v>1276</v>
      </c>
      <c r="Q62" s="94">
        <v>147</v>
      </c>
      <c r="R62" s="94">
        <v>440</v>
      </c>
      <c r="S62" t="s">
        <v>1244</v>
      </c>
    </row>
    <row r="63" spans="1:19" x14ac:dyDescent="0.25">
      <c r="I63"/>
      <c r="J63" s="38"/>
      <c r="K63" s="93">
        <v>5433</v>
      </c>
      <c r="L63" s="93">
        <v>70</v>
      </c>
      <c r="M63" s="94" t="s">
        <v>1060</v>
      </c>
      <c r="N63" s="94" t="s">
        <v>1277</v>
      </c>
      <c r="O63" s="95">
        <v>36486</v>
      </c>
      <c r="P63" s="94" t="s">
        <v>1263</v>
      </c>
      <c r="Q63" s="94">
        <v>175</v>
      </c>
      <c r="R63" s="94">
        <v>525</v>
      </c>
      <c r="S63" t="s">
        <v>1244</v>
      </c>
    </row>
    <row r="64" spans="1:19" x14ac:dyDescent="0.25">
      <c r="I64"/>
      <c r="J64" s="38"/>
      <c r="K64" s="93">
        <v>5562</v>
      </c>
      <c r="L64" s="93">
        <v>70</v>
      </c>
      <c r="M64" s="94" t="s">
        <v>1060</v>
      </c>
      <c r="N64" s="94" t="s">
        <v>1278</v>
      </c>
      <c r="O64" s="95">
        <v>36832</v>
      </c>
      <c r="P64" s="94" t="s">
        <v>1276</v>
      </c>
      <c r="Q64" s="94">
        <v>91</v>
      </c>
      <c r="R64" s="94">
        <v>275</v>
      </c>
      <c r="S64" t="s">
        <v>1244</v>
      </c>
    </row>
    <row r="65" spans="1:15" x14ac:dyDescent="0.25">
      <c r="I65"/>
      <c r="J65" s="38"/>
      <c r="L65" s="21"/>
      <c r="N65" s="98" t="s">
        <v>1279</v>
      </c>
      <c r="O65" s="21"/>
    </row>
    <row r="69" spans="1:15" x14ac:dyDescent="0.25">
      <c r="A69" s="99" t="s">
        <v>1280</v>
      </c>
    </row>
    <row r="70" spans="1:15" x14ac:dyDescent="0.25">
      <c r="A70" s="99" t="s">
        <v>1281</v>
      </c>
      <c r="N70"/>
    </row>
    <row r="71" spans="1:15" ht="15.75" thickBot="1" x14ac:dyDescent="0.3">
      <c r="A71" s="35" t="s">
        <v>1050</v>
      </c>
      <c r="B71" s="35" t="s">
        <v>1051</v>
      </c>
      <c r="C71" s="36" t="s">
        <v>1052</v>
      </c>
      <c r="D71" s="36" t="s">
        <v>1053</v>
      </c>
      <c r="E71" s="37" t="s">
        <v>1054</v>
      </c>
      <c r="F71" s="36" t="s">
        <v>1055</v>
      </c>
      <c r="G71" s="36" t="s">
        <v>1056</v>
      </c>
      <c r="H71" s="36" t="s">
        <v>1057</v>
      </c>
      <c r="J71" s="91" t="s">
        <v>1282</v>
      </c>
      <c r="N71"/>
    </row>
    <row r="72" spans="1:15" ht="15.75" thickBot="1" x14ac:dyDescent="0.3">
      <c r="A72" s="100">
        <v>2051</v>
      </c>
      <c r="B72" s="101">
        <v>29</v>
      </c>
      <c r="C72" s="102" t="s">
        <v>1111</v>
      </c>
      <c r="D72" s="102" t="s">
        <v>1283</v>
      </c>
      <c r="E72" s="103">
        <v>27493</v>
      </c>
      <c r="F72" s="102" t="s">
        <v>1284</v>
      </c>
      <c r="G72" s="102">
        <v>108</v>
      </c>
      <c r="H72" s="102">
        <v>486</v>
      </c>
      <c r="I72" s="104" t="s">
        <v>1285</v>
      </c>
      <c r="J72" s="105" t="s">
        <v>1286</v>
      </c>
      <c r="K72" s="106"/>
      <c r="L72" s="1" t="s">
        <v>1063</v>
      </c>
      <c r="M72" t="s">
        <v>1287</v>
      </c>
      <c r="N72"/>
    </row>
    <row r="73" spans="1:15" ht="15.75" thickBot="1" x14ac:dyDescent="0.3">
      <c r="A73" s="100">
        <v>2115</v>
      </c>
      <c r="B73" s="101">
        <v>29</v>
      </c>
      <c r="C73" s="102" t="s">
        <v>1111</v>
      </c>
      <c r="D73" s="102" t="s">
        <v>1288</v>
      </c>
      <c r="E73" s="103">
        <v>27528</v>
      </c>
      <c r="F73" s="102" t="s">
        <v>1289</v>
      </c>
      <c r="G73" s="102">
        <v>151</v>
      </c>
      <c r="H73" s="102">
        <v>650</v>
      </c>
      <c r="I73" s="104" t="s">
        <v>1285</v>
      </c>
      <c r="J73" s="105" t="s">
        <v>1290</v>
      </c>
      <c r="K73" s="106"/>
      <c r="L73" s="1" t="s">
        <v>1063</v>
      </c>
      <c r="M73" t="s">
        <v>1287</v>
      </c>
      <c r="N73"/>
    </row>
    <row r="74" spans="1:15" ht="15.75" thickBot="1" x14ac:dyDescent="0.3">
      <c r="A74" s="107">
        <v>2580</v>
      </c>
      <c r="B74" s="108">
        <v>55</v>
      </c>
      <c r="C74" s="109" t="s">
        <v>1291</v>
      </c>
      <c r="D74" s="109" t="s">
        <v>1292</v>
      </c>
      <c r="E74" s="110">
        <v>28514</v>
      </c>
      <c r="F74" s="109" t="s">
        <v>1293</v>
      </c>
      <c r="G74" s="109"/>
      <c r="H74" s="109"/>
      <c r="I74" s="111" t="s">
        <v>1145</v>
      </c>
      <c r="J74" s="112" t="s">
        <v>1294</v>
      </c>
      <c r="K74" s="22"/>
      <c r="L74" s="113" t="s">
        <v>1295</v>
      </c>
      <c r="M74" t="s">
        <v>1296</v>
      </c>
      <c r="N74"/>
    </row>
    <row r="75" spans="1:15" ht="15.75" thickBot="1" x14ac:dyDescent="0.3">
      <c r="A75" s="107">
        <v>2580</v>
      </c>
      <c r="B75" s="114">
        <v>55</v>
      </c>
      <c r="C75" s="109" t="s">
        <v>1291</v>
      </c>
      <c r="D75" s="109" t="s">
        <v>1292</v>
      </c>
      <c r="E75" s="110">
        <v>28514</v>
      </c>
      <c r="F75" s="109" t="s">
        <v>1297</v>
      </c>
      <c r="G75" s="109"/>
      <c r="H75" s="109"/>
      <c r="I75" s="115" t="s">
        <v>1145</v>
      </c>
      <c r="J75" s="98" t="s">
        <v>1294</v>
      </c>
      <c r="K75" s="116"/>
      <c r="L75" s="117"/>
      <c r="M75" t="s">
        <v>1296</v>
      </c>
      <c r="N75"/>
    </row>
    <row r="76" spans="1:15" ht="15.75" thickBot="1" x14ac:dyDescent="0.3">
      <c r="A76" s="100">
        <v>2441</v>
      </c>
      <c r="B76" s="101">
        <v>29</v>
      </c>
      <c r="C76" s="102" t="s">
        <v>1291</v>
      </c>
      <c r="D76" s="102" t="s">
        <v>1298</v>
      </c>
      <c r="E76" s="103">
        <v>28061</v>
      </c>
      <c r="F76" s="102" t="s">
        <v>1299</v>
      </c>
      <c r="G76" s="102">
        <v>78</v>
      </c>
      <c r="H76" s="102">
        <v>330</v>
      </c>
      <c r="I76" s="118" t="s">
        <v>1285</v>
      </c>
      <c r="J76" s="119" t="s">
        <v>1294</v>
      </c>
      <c r="K76" s="120"/>
      <c r="L76" s="121"/>
      <c r="M76" t="s">
        <v>1296</v>
      </c>
      <c r="N76"/>
    </row>
    <row r="77" spans="1:15" ht="15.75" thickBot="1" x14ac:dyDescent="0.3">
      <c r="A77" s="100">
        <v>2709</v>
      </c>
      <c r="B77" s="101">
        <v>29</v>
      </c>
      <c r="C77" s="102" t="s">
        <v>1111</v>
      </c>
      <c r="D77" s="102" t="s">
        <v>1300</v>
      </c>
      <c r="E77" s="103">
        <v>28871</v>
      </c>
      <c r="F77" s="102" t="s">
        <v>1284</v>
      </c>
      <c r="G77" s="102">
        <v>95</v>
      </c>
      <c r="H77" s="102">
        <v>450</v>
      </c>
      <c r="I77" s="122" t="s">
        <v>1285</v>
      </c>
      <c r="J77" s="112" t="s">
        <v>1301</v>
      </c>
      <c r="K77" s="22"/>
      <c r="L77" s="113" t="s">
        <v>1302</v>
      </c>
      <c r="M77" t="s">
        <v>1287</v>
      </c>
      <c r="N77"/>
    </row>
    <row r="78" spans="1:15" ht="15.75" thickBot="1" x14ac:dyDescent="0.3">
      <c r="A78" s="100">
        <v>2589</v>
      </c>
      <c r="B78" s="101">
        <v>29</v>
      </c>
      <c r="C78" s="102" t="s">
        <v>1060</v>
      </c>
      <c r="D78" s="102" t="s">
        <v>1303</v>
      </c>
      <c r="E78" s="103">
        <v>28576</v>
      </c>
      <c r="F78" s="102" t="s">
        <v>1304</v>
      </c>
      <c r="G78" s="102">
        <v>102</v>
      </c>
      <c r="H78" s="102">
        <v>440</v>
      </c>
      <c r="I78" s="118" t="s">
        <v>1285</v>
      </c>
      <c r="J78" s="119" t="s">
        <v>1301</v>
      </c>
      <c r="K78" s="120"/>
      <c r="L78" s="121"/>
      <c r="M78" t="s">
        <v>1305</v>
      </c>
      <c r="N78"/>
    </row>
    <row r="79" spans="1:15" ht="15.75" thickBot="1" x14ac:dyDescent="0.3">
      <c r="A79" s="100">
        <v>2746</v>
      </c>
      <c r="B79" s="101">
        <v>29</v>
      </c>
      <c r="C79" s="102" t="s">
        <v>1060</v>
      </c>
      <c r="D79" s="102" t="s">
        <v>1306</v>
      </c>
      <c r="E79" s="103">
        <v>28974</v>
      </c>
      <c r="F79" s="102" t="s">
        <v>1307</v>
      </c>
      <c r="G79" s="102">
        <v>130</v>
      </c>
      <c r="H79" s="102">
        <v>600</v>
      </c>
      <c r="I79" s="122" t="s">
        <v>1285</v>
      </c>
      <c r="J79" s="112" t="s">
        <v>1308</v>
      </c>
      <c r="K79" s="22"/>
      <c r="L79" s="113" t="s">
        <v>1302</v>
      </c>
      <c r="M79" t="s">
        <v>1305</v>
      </c>
      <c r="N79"/>
    </row>
    <row r="80" spans="1:15" ht="15.75" thickBot="1" x14ac:dyDescent="0.3">
      <c r="A80" s="100">
        <v>2746</v>
      </c>
      <c r="B80" s="101">
        <v>29</v>
      </c>
      <c r="C80" s="102" t="s">
        <v>1060</v>
      </c>
      <c r="D80" s="102" t="s">
        <v>1306</v>
      </c>
      <c r="E80" s="103">
        <v>28974</v>
      </c>
      <c r="F80" s="102" t="s">
        <v>1309</v>
      </c>
      <c r="G80" s="102">
        <v>130</v>
      </c>
      <c r="H80" s="102">
        <v>600</v>
      </c>
      <c r="I80" s="118" t="s">
        <v>1285</v>
      </c>
      <c r="J80" s="119" t="s">
        <v>1308</v>
      </c>
      <c r="K80" s="120"/>
      <c r="L80" s="121"/>
      <c r="M80" t="s">
        <v>1305</v>
      </c>
      <c r="N80"/>
    </row>
    <row r="81" spans="1:14" ht="15.75" thickBot="1" x14ac:dyDescent="0.3">
      <c r="A81" s="100">
        <v>2762</v>
      </c>
      <c r="B81" s="101">
        <v>29</v>
      </c>
      <c r="C81" s="102" t="s">
        <v>1060</v>
      </c>
      <c r="D81" s="102" t="s">
        <v>1310</v>
      </c>
      <c r="E81" s="103">
        <v>28998</v>
      </c>
      <c r="F81" s="102" t="s">
        <v>1284</v>
      </c>
      <c r="G81" s="102">
        <v>99</v>
      </c>
      <c r="H81" s="102">
        <v>500</v>
      </c>
      <c r="I81" s="104" t="s">
        <v>1285</v>
      </c>
      <c r="J81" s="105" t="s">
        <v>1311</v>
      </c>
      <c r="K81" s="106"/>
      <c r="L81" s="1" t="s">
        <v>1063</v>
      </c>
      <c r="M81" t="s">
        <v>1287</v>
      </c>
      <c r="N81"/>
    </row>
    <row r="82" spans="1:14" x14ac:dyDescent="0.25">
      <c r="A82" s="39">
        <v>2704</v>
      </c>
      <c r="B82" s="40">
        <v>26</v>
      </c>
      <c r="C82" s="41" t="s">
        <v>1159</v>
      </c>
      <c r="D82" s="123" t="s">
        <v>1312</v>
      </c>
      <c r="E82" s="42">
        <v>28792</v>
      </c>
      <c r="F82" s="41" t="s">
        <v>1313</v>
      </c>
      <c r="G82" s="41">
        <v>37</v>
      </c>
      <c r="H82" s="41">
        <v>30</v>
      </c>
      <c r="I82" s="122"/>
      <c r="J82" s="112" t="s">
        <v>1314</v>
      </c>
      <c r="K82" s="22"/>
      <c r="L82" s="113" t="s">
        <v>1063</v>
      </c>
      <c r="M82" t="s">
        <v>1287</v>
      </c>
      <c r="N82"/>
    </row>
    <row r="83" spans="1:14" x14ac:dyDescent="0.25">
      <c r="A83" s="46">
        <v>2705</v>
      </c>
      <c r="B83" s="21">
        <v>23</v>
      </c>
      <c r="C83" t="s">
        <v>1111</v>
      </c>
      <c r="D83" t="s">
        <v>1312</v>
      </c>
      <c r="E83" s="47">
        <v>28792</v>
      </c>
      <c r="F83" t="s">
        <v>1313</v>
      </c>
      <c r="G83">
        <v>173</v>
      </c>
      <c r="H83">
        <v>150</v>
      </c>
      <c r="I83" s="124"/>
      <c r="J83" s="98" t="s">
        <v>1314</v>
      </c>
      <c r="K83" s="116"/>
      <c r="L83" s="117"/>
      <c r="M83" t="s">
        <v>1287</v>
      </c>
      <c r="N83"/>
    </row>
    <row r="84" spans="1:14" x14ac:dyDescent="0.25">
      <c r="A84" s="46">
        <v>2706</v>
      </c>
      <c r="B84" s="21">
        <v>23</v>
      </c>
      <c r="C84" t="s">
        <v>1111</v>
      </c>
      <c r="D84" t="s">
        <v>1315</v>
      </c>
      <c r="E84" s="47">
        <v>28793</v>
      </c>
      <c r="F84" t="s">
        <v>1316</v>
      </c>
      <c r="G84">
        <v>88</v>
      </c>
      <c r="H84">
        <v>70</v>
      </c>
      <c r="I84" s="124"/>
      <c r="J84" s="98" t="s">
        <v>1314</v>
      </c>
      <c r="K84" s="116"/>
      <c r="L84" s="117"/>
      <c r="M84" t="s">
        <v>1287</v>
      </c>
      <c r="N84"/>
    </row>
    <row r="85" spans="1:14" x14ac:dyDescent="0.25">
      <c r="A85" s="46">
        <v>2707</v>
      </c>
      <c r="B85" s="21">
        <v>26</v>
      </c>
      <c r="C85" t="s">
        <v>1159</v>
      </c>
      <c r="D85" t="s">
        <v>1317</v>
      </c>
      <c r="E85" s="47">
        <v>28792</v>
      </c>
      <c r="F85" t="s">
        <v>1318</v>
      </c>
      <c r="G85">
        <v>12</v>
      </c>
      <c r="H85">
        <v>10</v>
      </c>
      <c r="I85" s="124" t="s">
        <v>1319</v>
      </c>
      <c r="J85" s="98" t="s">
        <v>1314</v>
      </c>
      <c r="K85" s="116"/>
      <c r="L85" s="117"/>
      <c r="M85" t="s">
        <v>1287</v>
      </c>
      <c r="N85"/>
    </row>
    <row r="86" spans="1:14" x14ac:dyDescent="0.25">
      <c r="A86" s="46">
        <v>2708</v>
      </c>
      <c r="B86" s="21">
        <v>23</v>
      </c>
      <c r="C86" t="s">
        <v>1111</v>
      </c>
      <c r="D86" t="s">
        <v>1317</v>
      </c>
      <c r="E86" s="47">
        <v>28792</v>
      </c>
      <c r="F86" t="s">
        <v>1318</v>
      </c>
      <c r="G86">
        <v>11</v>
      </c>
      <c r="H86">
        <v>10</v>
      </c>
      <c r="I86" s="124"/>
      <c r="J86" s="98" t="s">
        <v>1314</v>
      </c>
      <c r="K86" s="116"/>
      <c r="L86" s="117"/>
      <c r="M86" t="s">
        <v>1287</v>
      </c>
      <c r="N86"/>
    </row>
    <row r="87" spans="1:14" ht="15.75" thickBot="1" x14ac:dyDescent="0.3">
      <c r="A87" s="50">
        <v>2710</v>
      </c>
      <c r="B87" s="51">
        <v>33</v>
      </c>
      <c r="C87" s="52" t="s">
        <v>1320</v>
      </c>
      <c r="D87" s="52" t="s">
        <v>1321</v>
      </c>
      <c r="E87" s="53">
        <v>28874</v>
      </c>
      <c r="F87" s="52" t="s">
        <v>1322</v>
      </c>
      <c r="G87" s="52">
        <v>32</v>
      </c>
      <c r="H87" s="52">
        <v>25</v>
      </c>
      <c r="I87" s="118"/>
      <c r="J87" s="119" t="s">
        <v>1314</v>
      </c>
      <c r="K87" s="120"/>
      <c r="L87" s="121"/>
      <c r="M87" t="s">
        <v>1287</v>
      </c>
      <c r="N87"/>
    </row>
    <row r="88" spans="1:14" ht="15.75" thickBot="1" x14ac:dyDescent="0.3">
      <c r="A88" s="63">
        <v>2711</v>
      </c>
      <c r="B88" s="64">
        <v>39</v>
      </c>
      <c r="C88" s="65" t="s">
        <v>1111</v>
      </c>
      <c r="D88" s="65" t="s">
        <v>1323</v>
      </c>
      <c r="E88" s="66">
        <v>28948</v>
      </c>
      <c r="F88" s="65" t="s">
        <v>1324</v>
      </c>
      <c r="G88" s="65">
        <v>219</v>
      </c>
      <c r="H88" s="65">
        <v>350</v>
      </c>
      <c r="I88" s="104" t="s">
        <v>1319</v>
      </c>
      <c r="J88" s="105" t="s">
        <v>1325</v>
      </c>
      <c r="K88" s="106"/>
      <c r="L88" s="1" t="s">
        <v>1063</v>
      </c>
      <c r="M88" t="s">
        <v>1287</v>
      </c>
      <c r="N88"/>
    </row>
    <row r="89" spans="1:14" x14ac:dyDescent="0.25">
      <c r="A89" s="46">
        <v>2712</v>
      </c>
      <c r="B89" s="21">
        <v>35</v>
      </c>
      <c r="C89" t="s">
        <v>1111</v>
      </c>
      <c r="D89" t="s">
        <v>1326</v>
      </c>
      <c r="E89" s="47">
        <v>28956</v>
      </c>
      <c r="F89" t="s">
        <v>1327</v>
      </c>
      <c r="G89">
        <v>41</v>
      </c>
      <c r="H89">
        <v>30</v>
      </c>
      <c r="I89" s="122"/>
      <c r="J89" s="112" t="s">
        <v>1328</v>
      </c>
      <c r="K89" s="22"/>
      <c r="L89" s="113" t="s">
        <v>1063</v>
      </c>
      <c r="M89" t="s">
        <v>1287</v>
      </c>
      <c r="N89"/>
    </row>
    <row r="90" spans="1:14" x14ac:dyDescent="0.25">
      <c r="A90" s="46">
        <v>2713</v>
      </c>
      <c r="B90" s="21">
        <v>34</v>
      </c>
      <c r="C90" t="s">
        <v>1111</v>
      </c>
      <c r="D90" t="s">
        <v>1326</v>
      </c>
      <c r="E90" s="47">
        <v>28956</v>
      </c>
      <c r="F90" t="s">
        <v>1327</v>
      </c>
      <c r="G90">
        <v>76</v>
      </c>
      <c r="H90">
        <v>75</v>
      </c>
      <c r="I90" s="124"/>
      <c r="J90" s="98" t="s">
        <v>1328</v>
      </c>
      <c r="K90" s="116"/>
      <c r="L90" s="117"/>
      <c r="M90" t="s">
        <v>1287</v>
      </c>
      <c r="N90"/>
    </row>
    <row r="91" spans="1:14" x14ac:dyDescent="0.25">
      <c r="A91" s="74">
        <v>2714</v>
      </c>
      <c r="B91" s="75">
        <v>39</v>
      </c>
      <c r="C91" s="55" t="s">
        <v>1111</v>
      </c>
      <c r="D91" s="55" t="s">
        <v>1329</v>
      </c>
      <c r="E91" s="76">
        <v>28958</v>
      </c>
      <c r="F91" s="55" t="s">
        <v>1330</v>
      </c>
      <c r="G91" s="55">
        <v>89</v>
      </c>
      <c r="H91" s="55">
        <v>150</v>
      </c>
      <c r="I91" s="124" t="s">
        <v>1319</v>
      </c>
      <c r="J91" s="98" t="s">
        <v>1328</v>
      </c>
      <c r="K91" s="116"/>
      <c r="L91" s="117"/>
      <c r="M91" t="s">
        <v>1287</v>
      </c>
      <c r="N91"/>
    </row>
    <row r="92" spans="1:14" x14ac:dyDescent="0.25">
      <c r="A92" s="46">
        <v>2715</v>
      </c>
      <c r="B92" s="21">
        <v>26</v>
      </c>
      <c r="C92" t="s">
        <v>1159</v>
      </c>
      <c r="D92" t="s">
        <v>1331</v>
      </c>
      <c r="E92" s="47">
        <v>28963</v>
      </c>
      <c r="F92" t="s">
        <v>1332</v>
      </c>
      <c r="G92">
        <v>67</v>
      </c>
      <c r="H92">
        <v>60</v>
      </c>
      <c r="I92" s="124"/>
      <c r="J92" s="98" t="s">
        <v>1328</v>
      </c>
      <c r="K92" s="116"/>
      <c r="L92" s="117"/>
      <c r="M92" t="s">
        <v>1287</v>
      </c>
      <c r="N92"/>
    </row>
    <row r="93" spans="1:14" ht="15.75" thickBot="1" x14ac:dyDescent="0.3">
      <c r="A93" s="50">
        <v>2716</v>
      </c>
      <c r="B93" s="51">
        <v>34</v>
      </c>
      <c r="C93" s="52" t="s">
        <v>1111</v>
      </c>
      <c r="D93" s="52" t="s">
        <v>1331</v>
      </c>
      <c r="E93" s="53">
        <v>28963</v>
      </c>
      <c r="F93" s="52" t="s">
        <v>1332</v>
      </c>
      <c r="G93" s="52">
        <v>67</v>
      </c>
      <c r="H93" s="52">
        <v>60</v>
      </c>
      <c r="I93" s="118"/>
      <c r="J93" s="119" t="s">
        <v>1328</v>
      </c>
      <c r="K93" s="120"/>
      <c r="L93" s="121"/>
      <c r="M93" t="s">
        <v>1287</v>
      </c>
      <c r="N93"/>
    </row>
    <row r="94" spans="1:14" x14ac:dyDescent="0.25">
      <c r="A94" s="39">
        <v>2717</v>
      </c>
      <c r="B94" s="40">
        <v>35</v>
      </c>
      <c r="C94" s="41" t="s">
        <v>1333</v>
      </c>
      <c r="D94" s="41" t="s">
        <v>1334</v>
      </c>
      <c r="E94" s="42">
        <v>28964</v>
      </c>
      <c r="F94" s="41" t="s">
        <v>1335</v>
      </c>
      <c r="G94" s="41">
        <v>105</v>
      </c>
      <c r="H94" s="41">
        <v>100</v>
      </c>
      <c r="I94" s="122"/>
      <c r="J94" s="112" t="s">
        <v>1336</v>
      </c>
      <c r="K94" s="22"/>
      <c r="L94" s="113" t="s">
        <v>1063</v>
      </c>
      <c r="M94" t="s">
        <v>1296</v>
      </c>
      <c r="N94"/>
    </row>
    <row r="95" spans="1:14" ht="15.75" thickBot="1" x14ac:dyDescent="0.3">
      <c r="A95" s="78">
        <v>2718</v>
      </c>
      <c r="B95" s="79">
        <v>39</v>
      </c>
      <c r="C95" s="80" t="s">
        <v>1333</v>
      </c>
      <c r="D95" s="80" t="s">
        <v>1334</v>
      </c>
      <c r="E95" s="81">
        <v>28964</v>
      </c>
      <c r="F95" s="80" t="s">
        <v>1335</v>
      </c>
      <c r="G95" s="80">
        <v>360</v>
      </c>
      <c r="H95" s="80">
        <v>600</v>
      </c>
      <c r="I95" s="118" t="s">
        <v>1319</v>
      </c>
      <c r="J95" s="119" t="s">
        <v>1336</v>
      </c>
      <c r="K95" s="120"/>
      <c r="L95" s="121"/>
      <c r="M95" t="s">
        <v>1296</v>
      </c>
      <c r="N95"/>
    </row>
    <row r="96" spans="1:14" ht="15" customHeight="1" x14ac:dyDescent="0.25">
      <c r="A96" s="39">
        <v>2750</v>
      </c>
      <c r="B96" s="40">
        <v>36</v>
      </c>
      <c r="C96" s="41" t="s">
        <v>1111</v>
      </c>
      <c r="D96" s="41" t="s">
        <v>1337</v>
      </c>
      <c r="E96" s="42">
        <v>28980</v>
      </c>
      <c r="F96" s="41" t="s">
        <v>1338</v>
      </c>
      <c r="G96" s="41">
        <v>188</v>
      </c>
      <c r="H96" s="41">
        <v>150</v>
      </c>
      <c r="I96" s="122"/>
      <c r="J96" s="112" t="s">
        <v>1339</v>
      </c>
      <c r="K96" s="22"/>
      <c r="L96" s="125" t="s">
        <v>1302</v>
      </c>
      <c r="M96" t="s">
        <v>1287</v>
      </c>
      <c r="N96"/>
    </row>
    <row r="97" spans="1:14" x14ac:dyDescent="0.25">
      <c r="A97" s="46">
        <v>2751</v>
      </c>
      <c r="B97" s="21">
        <v>36</v>
      </c>
      <c r="C97" t="s">
        <v>1111</v>
      </c>
      <c r="D97" t="s">
        <v>1340</v>
      </c>
      <c r="E97" s="47">
        <v>28981</v>
      </c>
      <c r="F97" t="s">
        <v>1341</v>
      </c>
      <c r="G97">
        <v>126</v>
      </c>
      <c r="H97">
        <v>100</v>
      </c>
      <c r="I97" s="124"/>
      <c r="J97" s="98" t="s">
        <v>1339</v>
      </c>
      <c r="K97" s="116"/>
      <c r="L97" s="126"/>
      <c r="M97" t="s">
        <v>1287</v>
      </c>
      <c r="N97"/>
    </row>
    <row r="98" spans="1:14" x14ac:dyDescent="0.25">
      <c r="A98" s="46">
        <v>2752</v>
      </c>
      <c r="B98" s="21">
        <v>36</v>
      </c>
      <c r="C98" t="s">
        <v>1111</v>
      </c>
      <c r="D98" t="s">
        <v>1342</v>
      </c>
      <c r="E98" s="47">
        <v>28982</v>
      </c>
      <c r="F98" t="s">
        <v>1343</v>
      </c>
      <c r="G98">
        <v>73</v>
      </c>
      <c r="H98">
        <v>70</v>
      </c>
      <c r="I98" s="124" t="s">
        <v>1319</v>
      </c>
      <c r="J98" s="98" t="s">
        <v>1339</v>
      </c>
      <c r="K98" s="116"/>
      <c r="L98" s="126"/>
      <c r="M98" t="s">
        <v>1287</v>
      </c>
      <c r="N98"/>
    </row>
    <row r="99" spans="1:14" x14ac:dyDescent="0.25">
      <c r="A99" s="46">
        <v>2753</v>
      </c>
      <c r="B99" s="21">
        <v>36</v>
      </c>
      <c r="C99" t="s">
        <v>1111</v>
      </c>
      <c r="D99" t="s">
        <v>1344</v>
      </c>
      <c r="E99" s="47">
        <v>28986</v>
      </c>
      <c r="F99" t="s">
        <v>1345</v>
      </c>
      <c r="G99">
        <v>92</v>
      </c>
      <c r="H99">
        <v>80</v>
      </c>
      <c r="I99" s="124"/>
      <c r="J99" s="98" t="s">
        <v>1339</v>
      </c>
      <c r="K99" s="116"/>
      <c r="L99" s="126"/>
      <c r="M99" t="s">
        <v>1287</v>
      </c>
      <c r="N99"/>
    </row>
    <row r="100" spans="1:14" x14ac:dyDescent="0.25">
      <c r="A100" s="46">
        <v>2754</v>
      </c>
      <c r="B100" s="21">
        <v>36</v>
      </c>
      <c r="C100" t="s">
        <v>1111</v>
      </c>
      <c r="D100" t="s">
        <v>1346</v>
      </c>
      <c r="E100" s="47">
        <v>28989</v>
      </c>
      <c r="F100" t="s">
        <v>1347</v>
      </c>
      <c r="G100">
        <v>67</v>
      </c>
      <c r="H100">
        <v>60</v>
      </c>
      <c r="I100" s="124"/>
      <c r="J100" s="98" t="s">
        <v>1339</v>
      </c>
      <c r="K100" s="116"/>
      <c r="L100" s="126"/>
      <c r="M100" t="s">
        <v>1287</v>
      </c>
      <c r="N100"/>
    </row>
    <row r="101" spans="1:14" ht="15.75" thickBot="1" x14ac:dyDescent="0.3">
      <c r="A101" s="127">
        <v>3561</v>
      </c>
      <c r="B101" s="128">
        <v>70</v>
      </c>
      <c r="C101" s="129" t="s">
        <v>1291</v>
      </c>
      <c r="D101" s="129" t="s">
        <v>1348</v>
      </c>
      <c r="E101" s="130">
        <v>31504</v>
      </c>
      <c r="F101" s="129" t="s">
        <v>1155</v>
      </c>
      <c r="G101" s="129">
        <v>119</v>
      </c>
      <c r="H101" s="131">
        <v>357</v>
      </c>
      <c r="I101" s="118" t="s">
        <v>1285</v>
      </c>
      <c r="J101" s="119"/>
      <c r="K101" s="120"/>
      <c r="L101" s="132"/>
      <c r="M101" t="s">
        <v>1296</v>
      </c>
      <c r="N101"/>
    </row>
    <row r="102" spans="1:14" ht="15.75" thickBot="1" x14ac:dyDescent="0.3">
      <c r="A102" s="68">
        <v>2755</v>
      </c>
      <c r="B102" s="69">
        <v>34</v>
      </c>
      <c r="C102" s="70" t="s">
        <v>1060</v>
      </c>
      <c r="D102" s="70" t="s">
        <v>1349</v>
      </c>
      <c r="E102" s="71">
        <v>28990</v>
      </c>
      <c r="F102" s="70" t="s">
        <v>1350</v>
      </c>
      <c r="G102" s="70">
        <v>551</v>
      </c>
      <c r="H102" s="70">
        <v>500</v>
      </c>
      <c r="I102" s="104" t="s">
        <v>1319</v>
      </c>
      <c r="J102" s="105" t="s">
        <v>1351</v>
      </c>
      <c r="K102" s="106"/>
      <c r="L102" s="1" t="s">
        <v>1063</v>
      </c>
      <c r="M102" t="s">
        <v>1287</v>
      </c>
      <c r="N102"/>
    </row>
    <row r="103" spans="1:14" x14ac:dyDescent="0.25">
      <c r="A103" s="39">
        <v>2757</v>
      </c>
      <c r="B103" s="40">
        <v>34</v>
      </c>
      <c r="C103" s="41" t="s">
        <v>1060</v>
      </c>
      <c r="D103" s="41" t="s">
        <v>1352</v>
      </c>
      <c r="E103" s="42">
        <v>28991</v>
      </c>
      <c r="F103" s="41" t="s">
        <v>1353</v>
      </c>
      <c r="G103" s="41">
        <v>517</v>
      </c>
      <c r="H103" s="41">
        <v>500</v>
      </c>
      <c r="I103" s="122"/>
      <c r="J103" s="112" t="s">
        <v>1354</v>
      </c>
      <c r="K103" s="22"/>
      <c r="L103" s="113" t="s">
        <v>1063</v>
      </c>
      <c r="M103" t="s">
        <v>1287</v>
      </c>
      <c r="N103"/>
    </row>
    <row r="104" spans="1:14" ht="15.75" thickBot="1" x14ac:dyDescent="0.3">
      <c r="A104" s="50">
        <v>2763</v>
      </c>
      <c r="B104" s="51">
        <v>36</v>
      </c>
      <c r="C104" s="52" t="s">
        <v>1111</v>
      </c>
      <c r="D104" s="52" t="s">
        <v>1355</v>
      </c>
      <c r="E104" s="53">
        <v>29009</v>
      </c>
      <c r="F104" s="52" t="s">
        <v>1356</v>
      </c>
      <c r="G104" s="52">
        <v>112</v>
      </c>
      <c r="H104" s="52">
        <v>100</v>
      </c>
      <c r="I104" s="118" t="s">
        <v>1319</v>
      </c>
      <c r="J104" s="119" t="s">
        <v>1354</v>
      </c>
      <c r="K104" s="120"/>
      <c r="L104" s="121"/>
      <c r="M104" t="s">
        <v>1287</v>
      </c>
      <c r="N104"/>
    </row>
    <row r="105" spans="1:14" x14ac:dyDescent="0.25">
      <c r="A105" s="39">
        <v>2758</v>
      </c>
      <c r="B105" s="40">
        <v>26</v>
      </c>
      <c r="C105" s="41" t="s">
        <v>1333</v>
      </c>
      <c r="D105" s="41" t="s">
        <v>1352</v>
      </c>
      <c r="E105" s="42">
        <v>28991</v>
      </c>
      <c r="F105" s="41" t="s">
        <v>1353</v>
      </c>
      <c r="G105" s="41">
        <v>516</v>
      </c>
      <c r="H105" s="41">
        <v>500</v>
      </c>
      <c r="I105" s="122"/>
      <c r="J105" s="112" t="s">
        <v>1357</v>
      </c>
      <c r="K105" s="22"/>
      <c r="L105" s="113" t="s">
        <v>1063</v>
      </c>
      <c r="M105" t="s">
        <v>1296</v>
      </c>
      <c r="N105"/>
    </row>
    <row r="106" spans="1:14" x14ac:dyDescent="0.25">
      <c r="A106" s="46">
        <v>2759</v>
      </c>
      <c r="B106" s="21">
        <v>36</v>
      </c>
      <c r="C106" t="s">
        <v>1111</v>
      </c>
      <c r="D106" t="s">
        <v>1358</v>
      </c>
      <c r="E106" s="47">
        <v>28994</v>
      </c>
      <c r="F106" t="s">
        <v>1179</v>
      </c>
      <c r="G106">
        <v>80</v>
      </c>
      <c r="H106">
        <v>70</v>
      </c>
      <c r="I106" s="124"/>
      <c r="J106" s="98" t="s">
        <v>1357</v>
      </c>
      <c r="K106" s="116"/>
      <c r="L106" s="117"/>
      <c r="M106" t="s">
        <v>1287</v>
      </c>
      <c r="N106"/>
    </row>
    <row r="107" spans="1:14" x14ac:dyDescent="0.25">
      <c r="A107" s="46">
        <v>2760</v>
      </c>
      <c r="B107" s="21">
        <v>26</v>
      </c>
      <c r="C107" t="s">
        <v>1111</v>
      </c>
      <c r="D107" t="s">
        <v>1359</v>
      </c>
      <c r="E107" s="47">
        <v>28997</v>
      </c>
      <c r="F107" t="s">
        <v>1327</v>
      </c>
      <c r="G107">
        <v>66</v>
      </c>
      <c r="H107">
        <v>60</v>
      </c>
      <c r="I107" s="124" t="s">
        <v>1319</v>
      </c>
      <c r="J107" s="98" t="s">
        <v>1357</v>
      </c>
      <c r="K107" s="116"/>
      <c r="L107" s="117"/>
      <c r="M107" t="s">
        <v>1287</v>
      </c>
      <c r="N107"/>
    </row>
    <row r="108" spans="1:14" ht="15.75" thickBot="1" x14ac:dyDescent="0.3">
      <c r="A108" s="50">
        <v>2761</v>
      </c>
      <c r="B108" s="51">
        <v>31</v>
      </c>
      <c r="C108" s="52" t="s">
        <v>1111</v>
      </c>
      <c r="D108" s="52" t="s">
        <v>1359</v>
      </c>
      <c r="E108" s="53">
        <v>28997</v>
      </c>
      <c r="F108" s="52" t="s">
        <v>1327</v>
      </c>
      <c r="G108" s="52">
        <v>31</v>
      </c>
      <c r="H108" s="52">
        <v>30</v>
      </c>
      <c r="I108" s="118"/>
      <c r="J108" s="119" t="s">
        <v>1357</v>
      </c>
      <c r="K108" s="120"/>
      <c r="L108" s="121"/>
      <c r="M108" t="s">
        <v>1287</v>
      </c>
      <c r="N108"/>
    </row>
    <row r="109" spans="1:14" ht="15.75" thickBot="1" x14ac:dyDescent="0.3">
      <c r="A109" s="68">
        <v>2756</v>
      </c>
      <c r="B109" s="69">
        <v>26</v>
      </c>
      <c r="C109" s="70" t="s">
        <v>1333</v>
      </c>
      <c r="D109" s="70" t="s">
        <v>1349</v>
      </c>
      <c r="E109" s="71">
        <v>28990</v>
      </c>
      <c r="F109" s="70" t="s">
        <v>1360</v>
      </c>
      <c r="G109" s="70">
        <v>551</v>
      </c>
      <c r="H109" s="70">
        <v>500</v>
      </c>
      <c r="I109" s="104" t="s">
        <v>1319</v>
      </c>
      <c r="J109" s="105" t="s">
        <v>1361</v>
      </c>
      <c r="K109" s="106"/>
      <c r="L109" s="1" t="s">
        <v>1063</v>
      </c>
      <c r="M109" t="s">
        <v>1296</v>
      </c>
      <c r="N109"/>
    </row>
    <row r="110" spans="1:14" x14ac:dyDescent="0.25">
      <c r="A110" s="39">
        <v>2765</v>
      </c>
      <c r="B110" s="40">
        <v>26</v>
      </c>
      <c r="C110" s="41" t="s">
        <v>1333</v>
      </c>
      <c r="D110" s="41" t="s">
        <v>1362</v>
      </c>
      <c r="E110" s="42">
        <v>29010</v>
      </c>
      <c r="F110" s="41" t="s">
        <v>1353</v>
      </c>
      <c r="G110" s="41">
        <v>351</v>
      </c>
      <c r="H110" s="41">
        <v>300</v>
      </c>
      <c r="I110" s="122"/>
      <c r="J110" s="112" t="s">
        <v>1363</v>
      </c>
      <c r="K110" s="22"/>
      <c r="L110" s="113" t="s">
        <v>1063</v>
      </c>
      <c r="M110" t="s">
        <v>1296</v>
      </c>
      <c r="N110"/>
    </row>
    <row r="111" spans="1:14" ht="15.75" thickBot="1" x14ac:dyDescent="0.3">
      <c r="A111" s="50">
        <v>2764</v>
      </c>
      <c r="B111" s="51">
        <v>34</v>
      </c>
      <c r="C111" s="52" t="s">
        <v>1060</v>
      </c>
      <c r="D111" s="52" t="s">
        <v>1362</v>
      </c>
      <c r="E111" s="53">
        <v>29010</v>
      </c>
      <c r="F111" s="52" t="s">
        <v>1353</v>
      </c>
      <c r="G111" s="52">
        <v>351</v>
      </c>
      <c r="H111" s="52">
        <v>300</v>
      </c>
      <c r="I111" s="118" t="s">
        <v>1319</v>
      </c>
      <c r="J111" s="119" t="s">
        <v>1363</v>
      </c>
      <c r="K111" s="120"/>
      <c r="L111" s="121"/>
      <c r="M111" t="s">
        <v>1287</v>
      </c>
      <c r="N111"/>
    </row>
    <row r="112" spans="1:14" x14ac:dyDescent="0.25">
      <c r="A112" s="39">
        <v>2767</v>
      </c>
      <c r="B112" s="40">
        <v>31</v>
      </c>
      <c r="C112" s="41" t="s">
        <v>1333</v>
      </c>
      <c r="D112" s="41" t="s">
        <v>1364</v>
      </c>
      <c r="E112" s="42">
        <v>29014</v>
      </c>
      <c r="F112" s="41" t="s">
        <v>1365</v>
      </c>
      <c r="G112" s="41">
        <v>198</v>
      </c>
      <c r="H112" s="41">
        <v>175</v>
      </c>
      <c r="I112" s="122"/>
      <c r="J112" s="112" t="s">
        <v>1366</v>
      </c>
      <c r="K112" s="22"/>
      <c r="L112" s="113" t="s">
        <v>1063</v>
      </c>
      <c r="M112" t="s">
        <v>1296</v>
      </c>
      <c r="N112"/>
    </row>
    <row r="113" spans="1:14" x14ac:dyDescent="0.25">
      <c r="A113" s="46">
        <v>2768</v>
      </c>
      <c r="B113" s="21">
        <v>33</v>
      </c>
      <c r="C113" t="s">
        <v>1111</v>
      </c>
      <c r="D113" t="s">
        <v>1364</v>
      </c>
      <c r="E113" s="47">
        <v>29014</v>
      </c>
      <c r="F113" t="s">
        <v>1365</v>
      </c>
      <c r="G113">
        <v>198</v>
      </c>
      <c r="H113">
        <v>175</v>
      </c>
      <c r="I113" s="124" t="s">
        <v>1319</v>
      </c>
      <c r="J113" s="98" t="s">
        <v>1366</v>
      </c>
      <c r="K113" s="116"/>
      <c r="L113" s="117"/>
      <c r="M113" t="s">
        <v>1287</v>
      </c>
      <c r="N113"/>
    </row>
    <row r="114" spans="1:14" ht="15.75" thickBot="1" x14ac:dyDescent="0.3">
      <c r="A114" s="50">
        <v>2769</v>
      </c>
      <c r="B114" s="51">
        <v>26</v>
      </c>
      <c r="C114" s="52" t="s">
        <v>1111</v>
      </c>
      <c r="D114" s="52" t="s">
        <v>1367</v>
      </c>
      <c r="E114" s="53">
        <v>29017</v>
      </c>
      <c r="F114" s="52" t="s">
        <v>1368</v>
      </c>
      <c r="G114" s="52">
        <v>236</v>
      </c>
      <c r="H114" s="52">
        <v>200</v>
      </c>
      <c r="I114" s="118"/>
      <c r="J114" s="119" t="s">
        <v>1366</v>
      </c>
      <c r="K114" s="120"/>
      <c r="L114" s="121"/>
      <c r="M114" t="s">
        <v>1287</v>
      </c>
      <c r="N114"/>
    </row>
    <row r="115" spans="1:14" x14ac:dyDescent="0.25">
      <c r="A115" s="39">
        <v>2770</v>
      </c>
      <c r="B115" s="40">
        <v>31</v>
      </c>
      <c r="C115" s="41" t="s">
        <v>1111</v>
      </c>
      <c r="D115" s="41" t="s">
        <v>1369</v>
      </c>
      <c r="E115" s="42">
        <v>29020</v>
      </c>
      <c r="F115" s="41" t="s">
        <v>1370</v>
      </c>
      <c r="G115" s="41">
        <v>210</v>
      </c>
      <c r="H115" s="41">
        <v>200</v>
      </c>
      <c r="I115" s="122"/>
      <c r="J115" s="112" t="s">
        <v>1371</v>
      </c>
      <c r="K115" s="22"/>
      <c r="L115" s="113" t="s">
        <v>1063</v>
      </c>
      <c r="M115" t="s">
        <v>1287</v>
      </c>
      <c r="N115"/>
    </row>
    <row r="116" spans="1:14" x14ac:dyDescent="0.25">
      <c r="A116" s="46">
        <v>2771</v>
      </c>
      <c r="B116" s="21">
        <v>33</v>
      </c>
      <c r="C116" t="s">
        <v>1333</v>
      </c>
      <c r="D116" t="s">
        <v>1369</v>
      </c>
      <c r="E116" s="47">
        <v>29020</v>
      </c>
      <c r="F116" t="s">
        <v>1370</v>
      </c>
      <c r="G116">
        <v>210</v>
      </c>
      <c r="H116">
        <v>200</v>
      </c>
      <c r="I116" s="124"/>
      <c r="J116" s="98" t="s">
        <v>1371</v>
      </c>
      <c r="K116" s="116"/>
      <c r="L116" s="117"/>
      <c r="M116" t="s">
        <v>1296</v>
      </c>
      <c r="N116"/>
    </row>
    <row r="117" spans="1:14" x14ac:dyDescent="0.25">
      <c r="A117" s="46">
        <v>2772</v>
      </c>
      <c r="B117" s="21">
        <v>35</v>
      </c>
      <c r="C117" t="s">
        <v>1111</v>
      </c>
      <c r="D117" t="s">
        <v>1372</v>
      </c>
      <c r="E117" s="47">
        <v>29021</v>
      </c>
      <c r="F117" t="s">
        <v>1373</v>
      </c>
      <c r="G117">
        <v>29</v>
      </c>
      <c r="H117">
        <v>25</v>
      </c>
      <c r="I117" s="124" t="s">
        <v>1319</v>
      </c>
      <c r="J117" s="98" t="s">
        <v>1371</v>
      </c>
      <c r="K117" s="116"/>
      <c r="L117" s="117"/>
      <c r="M117" t="s">
        <v>1287</v>
      </c>
      <c r="N117"/>
    </row>
    <row r="118" spans="1:14" x14ac:dyDescent="0.25">
      <c r="A118" s="46">
        <v>2773</v>
      </c>
      <c r="B118" s="21">
        <v>26</v>
      </c>
      <c r="C118" t="s">
        <v>1111</v>
      </c>
      <c r="D118" t="s">
        <v>1374</v>
      </c>
      <c r="E118" s="47">
        <v>29026</v>
      </c>
      <c r="F118" t="s">
        <v>1375</v>
      </c>
      <c r="G118">
        <v>192</v>
      </c>
      <c r="H118">
        <v>175</v>
      </c>
      <c r="I118" s="124"/>
      <c r="J118" s="98" t="s">
        <v>1371</v>
      </c>
      <c r="K118" s="116"/>
      <c r="L118" s="117"/>
      <c r="M118" t="s">
        <v>1287</v>
      </c>
      <c r="N118"/>
    </row>
    <row r="119" spans="1:14" ht="15.75" thickBot="1" x14ac:dyDescent="0.3">
      <c r="A119" s="50">
        <v>2774</v>
      </c>
      <c r="B119" s="51">
        <v>35</v>
      </c>
      <c r="C119" s="52" t="s">
        <v>1111</v>
      </c>
      <c r="D119" s="52" t="s">
        <v>1374</v>
      </c>
      <c r="E119" s="53">
        <v>29026</v>
      </c>
      <c r="F119" s="52" t="s">
        <v>1375</v>
      </c>
      <c r="G119" s="52">
        <v>109</v>
      </c>
      <c r="H119" s="52">
        <v>90</v>
      </c>
      <c r="I119" s="118"/>
      <c r="J119" s="119" t="s">
        <v>1371</v>
      </c>
      <c r="K119" s="120"/>
      <c r="L119" s="121"/>
      <c r="M119" t="s">
        <v>1287</v>
      </c>
      <c r="N119"/>
    </row>
    <row r="120" spans="1:14" x14ac:dyDescent="0.25">
      <c r="A120" s="57">
        <v>2775</v>
      </c>
      <c r="B120" s="58">
        <v>39</v>
      </c>
      <c r="C120" s="59" t="s">
        <v>1111</v>
      </c>
      <c r="D120" s="59" t="s">
        <v>1376</v>
      </c>
      <c r="E120" s="60">
        <v>29027</v>
      </c>
      <c r="F120" s="59" t="s">
        <v>1377</v>
      </c>
      <c r="G120" s="59">
        <v>229</v>
      </c>
      <c r="H120" s="59">
        <v>350</v>
      </c>
      <c r="I120" s="122"/>
      <c r="J120" s="112" t="s">
        <v>1378</v>
      </c>
      <c r="K120" s="22"/>
      <c r="L120" s="113" t="s">
        <v>1063</v>
      </c>
      <c r="M120" t="s">
        <v>1287</v>
      </c>
      <c r="N120"/>
    </row>
    <row r="121" spans="1:14" x14ac:dyDescent="0.25">
      <c r="A121" s="46">
        <v>2776</v>
      </c>
      <c r="B121" s="21">
        <v>31</v>
      </c>
      <c r="C121" t="s">
        <v>1111</v>
      </c>
      <c r="D121" t="s">
        <v>1379</v>
      </c>
      <c r="E121" s="47">
        <v>29032</v>
      </c>
      <c r="F121" t="s">
        <v>1380</v>
      </c>
      <c r="G121">
        <v>13</v>
      </c>
      <c r="H121">
        <v>15</v>
      </c>
      <c r="I121" s="124"/>
      <c r="J121" s="98" t="s">
        <v>1378</v>
      </c>
      <c r="K121" s="116"/>
      <c r="L121" s="117"/>
      <c r="M121" t="s">
        <v>1287</v>
      </c>
      <c r="N121"/>
    </row>
    <row r="122" spans="1:14" x14ac:dyDescent="0.25">
      <c r="A122" s="46">
        <v>2777</v>
      </c>
      <c r="B122" s="21">
        <v>35</v>
      </c>
      <c r="C122" t="s">
        <v>1111</v>
      </c>
      <c r="D122" t="s">
        <v>1381</v>
      </c>
      <c r="E122" s="47">
        <v>29033</v>
      </c>
      <c r="F122" t="s">
        <v>1382</v>
      </c>
      <c r="G122">
        <v>178</v>
      </c>
      <c r="H122">
        <v>150</v>
      </c>
      <c r="I122" s="124" t="s">
        <v>1319</v>
      </c>
      <c r="J122" s="98" t="s">
        <v>1378</v>
      </c>
      <c r="K122" s="116"/>
      <c r="L122" s="117"/>
      <c r="M122" t="s">
        <v>1287</v>
      </c>
      <c r="N122"/>
    </row>
    <row r="123" spans="1:14" x14ac:dyDescent="0.25">
      <c r="A123" s="46">
        <v>2778</v>
      </c>
      <c r="B123" s="21">
        <v>36</v>
      </c>
      <c r="C123" t="s">
        <v>1333</v>
      </c>
      <c r="D123" t="s">
        <v>1381</v>
      </c>
      <c r="E123" s="47">
        <v>29033</v>
      </c>
      <c r="F123" t="s">
        <v>1382</v>
      </c>
      <c r="G123">
        <v>178</v>
      </c>
      <c r="H123">
        <v>150</v>
      </c>
      <c r="I123" s="124"/>
      <c r="J123" s="98" t="s">
        <v>1378</v>
      </c>
      <c r="K123" s="116"/>
      <c r="L123" s="117"/>
      <c r="M123" t="s">
        <v>1287</v>
      </c>
      <c r="N123"/>
    </row>
    <row r="124" spans="1:14" ht="15.75" thickBot="1" x14ac:dyDescent="0.3">
      <c r="A124" s="50">
        <v>2783</v>
      </c>
      <c r="B124" s="51">
        <v>31</v>
      </c>
      <c r="C124" s="52" t="s">
        <v>1111</v>
      </c>
      <c r="D124" s="52" t="s">
        <v>1383</v>
      </c>
      <c r="E124" s="53">
        <v>29042</v>
      </c>
      <c r="F124" s="52" t="s">
        <v>1384</v>
      </c>
      <c r="G124" s="52">
        <v>11</v>
      </c>
      <c r="H124" s="52">
        <v>10</v>
      </c>
      <c r="I124" s="118"/>
      <c r="J124" s="119" t="s">
        <v>1378</v>
      </c>
      <c r="K124" s="120"/>
      <c r="L124" s="121"/>
      <c r="M124" t="s">
        <v>1287</v>
      </c>
      <c r="N124"/>
    </row>
    <row r="125" spans="1:14" x14ac:dyDescent="0.25">
      <c r="A125" s="57">
        <v>2779</v>
      </c>
      <c r="B125" s="58">
        <v>20</v>
      </c>
      <c r="C125" s="59" t="s">
        <v>1333</v>
      </c>
      <c r="D125" s="59" t="s">
        <v>1385</v>
      </c>
      <c r="E125" s="60">
        <v>29034</v>
      </c>
      <c r="F125" s="59" t="s">
        <v>1147</v>
      </c>
      <c r="G125" s="59">
        <v>208</v>
      </c>
      <c r="H125" s="59">
        <v>325</v>
      </c>
      <c r="I125" s="122"/>
      <c r="J125" s="112" t="s">
        <v>1386</v>
      </c>
      <c r="K125" s="22"/>
      <c r="L125" s="113" t="s">
        <v>1063</v>
      </c>
      <c r="M125" t="s">
        <v>1387</v>
      </c>
      <c r="N125"/>
    </row>
    <row r="126" spans="1:14" ht="15.75" thickBot="1" x14ac:dyDescent="0.3">
      <c r="A126" s="78">
        <v>2780</v>
      </c>
      <c r="B126" s="79">
        <v>19</v>
      </c>
      <c r="C126" s="80" t="s">
        <v>1159</v>
      </c>
      <c r="D126" s="80" t="s">
        <v>1385</v>
      </c>
      <c r="E126" s="81">
        <v>29034</v>
      </c>
      <c r="F126" s="80" t="s">
        <v>1147</v>
      </c>
      <c r="G126" s="80">
        <v>208</v>
      </c>
      <c r="H126" s="80">
        <v>325</v>
      </c>
      <c r="I126" s="118" t="s">
        <v>1319</v>
      </c>
      <c r="J126" s="119" t="s">
        <v>1386</v>
      </c>
      <c r="K126" s="120"/>
      <c r="L126" s="121"/>
      <c r="M126" t="s">
        <v>1305</v>
      </c>
      <c r="N126"/>
    </row>
    <row r="127" spans="1:14" ht="15.75" thickBot="1" x14ac:dyDescent="0.3">
      <c r="A127" s="63">
        <v>2781</v>
      </c>
      <c r="B127" s="64">
        <v>18</v>
      </c>
      <c r="C127" s="65" t="s">
        <v>1111</v>
      </c>
      <c r="D127" s="65" t="s">
        <v>1385</v>
      </c>
      <c r="E127" s="66">
        <v>29034</v>
      </c>
      <c r="F127" s="65" t="s">
        <v>1147</v>
      </c>
      <c r="G127" s="65">
        <v>208</v>
      </c>
      <c r="H127" s="65">
        <v>325</v>
      </c>
      <c r="I127" s="104" t="s">
        <v>1319</v>
      </c>
      <c r="J127" s="105" t="s">
        <v>1388</v>
      </c>
      <c r="K127" s="106"/>
      <c r="L127" s="1" t="s">
        <v>1063</v>
      </c>
      <c r="M127" t="s">
        <v>1305</v>
      </c>
      <c r="N127"/>
    </row>
    <row r="128" spans="1:14" x14ac:dyDescent="0.25">
      <c r="A128" s="39">
        <v>2784</v>
      </c>
      <c r="B128" s="40">
        <v>26</v>
      </c>
      <c r="C128" s="41" t="s">
        <v>1389</v>
      </c>
      <c r="D128" s="41" t="s">
        <v>1390</v>
      </c>
      <c r="E128" s="42">
        <v>29048</v>
      </c>
      <c r="F128" s="41" t="s">
        <v>1391</v>
      </c>
      <c r="G128" s="41">
        <v>434</v>
      </c>
      <c r="H128" s="41">
        <v>400</v>
      </c>
      <c r="I128" s="122"/>
      <c r="J128" s="112" t="s">
        <v>1392</v>
      </c>
      <c r="K128" s="22"/>
      <c r="L128" s="113" t="s">
        <v>1063</v>
      </c>
      <c r="M128" t="s">
        <v>1305</v>
      </c>
      <c r="N128"/>
    </row>
    <row r="129" spans="1:14" ht="15.75" thickBot="1" x14ac:dyDescent="0.3">
      <c r="A129" s="50">
        <v>2785</v>
      </c>
      <c r="B129" s="51">
        <v>35</v>
      </c>
      <c r="C129" s="52" t="s">
        <v>1393</v>
      </c>
      <c r="D129" s="52" t="s">
        <v>1390</v>
      </c>
      <c r="E129" s="53">
        <v>29048</v>
      </c>
      <c r="F129" s="52" t="s">
        <v>1391</v>
      </c>
      <c r="G129" s="52">
        <v>226</v>
      </c>
      <c r="H129" s="52">
        <v>200</v>
      </c>
      <c r="I129" s="118" t="s">
        <v>1319</v>
      </c>
      <c r="J129" s="119" t="s">
        <v>1392</v>
      </c>
      <c r="K129" s="120"/>
      <c r="L129" s="121"/>
      <c r="M129" t="s">
        <v>1387</v>
      </c>
      <c r="N129"/>
    </row>
    <row r="130" spans="1:14" x14ac:dyDescent="0.25">
      <c r="A130" s="39">
        <v>2786</v>
      </c>
      <c r="B130" s="40">
        <v>26</v>
      </c>
      <c r="C130" s="41" t="s">
        <v>1389</v>
      </c>
      <c r="D130" s="41" t="s">
        <v>1394</v>
      </c>
      <c r="E130" s="42">
        <v>29049</v>
      </c>
      <c r="F130" s="41" t="s">
        <v>1391</v>
      </c>
      <c r="G130" s="41">
        <v>410</v>
      </c>
      <c r="H130" s="41">
        <v>400</v>
      </c>
      <c r="I130" s="122"/>
      <c r="J130" s="112" t="s">
        <v>1395</v>
      </c>
      <c r="K130" s="22"/>
      <c r="L130" s="113" t="s">
        <v>1063</v>
      </c>
      <c r="M130" t="s">
        <v>1305</v>
      </c>
      <c r="N130"/>
    </row>
    <row r="131" spans="1:14" ht="15.75" thickBot="1" x14ac:dyDescent="0.3">
      <c r="A131" s="50">
        <v>2787</v>
      </c>
      <c r="B131" s="51">
        <v>35</v>
      </c>
      <c r="C131" s="52" t="s">
        <v>1396</v>
      </c>
      <c r="D131" s="52" t="s">
        <v>1394</v>
      </c>
      <c r="E131" s="53">
        <v>29049</v>
      </c>
      <c r="F131" s="52" t="s">
        <v>1391</v>
      </c>
      <c r="G131" s="52">
        <v>216</v>
      </c>
      <c r="H131" s="52">
        <v>200</v>
      </c>
      <c r="I131" s="118" t="s">
        <v>1319</v>
      </c>
      <c r="J131" s="119" t="s">
        <v>1395</v>
      </c>
      <c r="K131" s="120"/>
      <c r="L131" s="121"/>
      <c r="M131" t="s">
        <v>1387</v>
      </c>
      <c r="N131"/>
    </row>
    <row r="132" spans="1:14" x14ac:dyDescent="0.25">
      <c r="A132" s="39">
        <v>2789</v>
      </c>
      <c r="B132" s="40">
        <v>35</v>
      </c>
      <c r="C132" s="41" t="s">
        <v>1396</v>
      </c>
      <c r="D132" s="41" t="s">
        <v>1397</v>
      </c>
      <c r="E132" s="42">
        <v>29050</v>
      </c>
      <c r="F132" s="41" t="s">
        <v>1391</v>
      </c>
      <c r="G132" s="41">
        <v>229</v>
      </c>
      <c r="H132" s="41">
        <v>200</v>
      </c>
      <c r="I132" s="122"/>
      <c r="J132" s="112" t="s">
        <v>1398</v>
      </c>
      <c r="K132" s="22"/>
      <c r="L132" s="113" t="s">
        <v>1063</v>
      </c>
      <c r="M132" t="s">
        <v>1387</v>
      </c>
      <c r="N132"/>
    </row>
    <row r="133" spans="1:14" ht="15.75" thickBot="1" x14ac:dyDescent="0.3">
      <c r="A133" s="50">
        <v>2788</v>
      </c>
      <c r="B133" s="51">
        <v>26</v>
      </c>
      <c r="C133" s="52" t="s">
        <v>1389</v>
      </c>
      <c r="D133" s="52" t="s">
        <v>1397</v>
      </c>
      <c r="E133" s="53">
        <v>29050</v>
      </c>
      <c r="F133" s="52" t="s">
        <v>1391</v>
      </c>
      <c r="G133" s="52">
        <v>447</v>
      </c>
      <c r="H133" s="52">
        <v>400</v>
      </c>
      <c r="I133" s="118" t="s">
        <v>1319</v>
      </c>
      <c r="J133" s="119" t="s">
        <v>1398</v>
      </c>
      <c r="K133" s="120"/>
      <c r="L133" s="121"/>
      <c r="M133" t="s">
        <v>1305</v>
      </c>
      <c r="N133"/>
    </row>
    <row r="134" spans="1:14" x14ac:dyDescent="0.25">
      <c r="A134" s="39">
        <v>2790</v>
      </c>
      <c r="B134" s="40">
        <v>26</v>
      </c>
      <c r="C134" s="41" t="s">
        <v>1389</v>
      </c>
      <c r="D134" s="41" t="s">
        <v>1399</v>
      </c>
      <c r="E134" s="42">
        <v>29051</v>
      </c>
      <c r="F134" s="41" t="s">
        <v>1391</v>
      </c>
      <c r="G134" s="41">
        <v>386</v>
      </c>
      <c r="H134" s="41">
        <v>375</v>
      </c>
      <c r="I134" s="122"/>
      <c r="J134" s="112" t="s">
        <v>1400</v>
      </c>
      <c r="K134" s="22"/>
      <c r="L134" s="113" t="s">
        <v>1063</v>
      </c>
      <c r="M134" t="s">
        <v>1305</v>
      </c>
      <c r="N134"/>
    </row>
    <row r="135" spans="1:14" ht="15.75" thickBot="1" x14ac:dyDescent="0.3">
      <c r="A135" s="50">
        <v>2791</v>
      </c>
      <c r="B135" s="51">
        <v>35</v>
      </c>
      <c r="C135" s="52" t="s">
        <v>1396</v>
      </c>
      <c r="D135" s="52" t="s">
        <v>1399</v>
      </c>
      <c r="E135" s="53">
        <v>29051</v>
      </c>
      <c r="F135" s="52" t="s">
        <v>1391</v>
      </c>
      <c r="G135" s="52">
        <v>210</v>
      </c>
      <c r="H135" s="52">
        <v>200</v>
      </c>
      <c r="I135" s="118" t="s">
        <v>1319</v>
      </c>
      <c r="J135" s="119" t="s">
        <v>1400</v>
      </c>
      <c r="K135" s="120"/>
      <c r="L135" s="121"/>
      <c r="M135" t="s">
        <v>1387</v>
      </c>
      <c r="N135"/>
    </row>
    <row r="136" spans="1:14" ht="15.75" thickBot="1" x14ac:dyDescent="0.3">
      <c r="A136" s="100">
        <v>2747</v>
      </c>
      <c r="B136" s="101">
        <v>29</v>
      </c>
      <c r="C136" s="102" t="s">
        <v>1060</v>
      </c>
      <c r="D136" s="102" t="s">
        <v>1401</v>
      </c>
      <c r="E136" s="103">
        <v>28975</v>
      </c>
      <c r="F136" s="102" t="s">
        <v>1402</v>
      </c>
      <c r="G136" s="102">
        <v>130</v>
      </c>
      <c r="H136" s="102">
        <v>600</v>
      </c>
      <c r="I136" s="133" t="s">
        <v>1285</v>
      </c>
      <c r="J136" s="112" t="s">
        <v>1403</v>
      </c>
      <c r="K136" s="22"/>
      <c r="L136" s="113" t="s">
        <v>1295</v>
      </c>
      <c r="M136" t="s">
        <v>1305</v>
      </c>
      <c r="N136"/>
    </row>
    <row r="137" spans="1:14" ht="15.75" thickBot="1" x14ac:dyDescent="0.3">
      <c r="A137" s="100">
        <v>2747</v>
      </c>
      <c r="B137" s="101">
        <v>29</v>
      </c>
      <c r="C137" s="102" t="s">
        <v>1060</v>
      </c>
      <c r="D137" s="102" t="s">
        <v>1401</v>
      </c>
      <c r="E137" s="103">
        <v>28975</v>
      </c>
      <c r="F137" s="102" t="s">
        <v>1404</v>
      </c>
      <c r="G137" s="102">
        <v>130</v>
      </c>
      <c r="H137" s="102">
        <v>600</v>
      </c>
      <c r="I137" s="134" t="s">
        <v>1285</v>
      </c>
      <c r="J137" s="98" t="s">
        <v>1403</v>
      </c>
      <c r="K137" s="116"/>
      <c r="L137" s="117"/>
      <c r="M137" t="s">
        <v>1305</v>
      </c>
      <c r="N137"/>
    </row>
    <row r="138" spans="1:14" ht="15.75" thickBot="1" x14ac:dyDescent="0.3">
      <c r="A138" s="100">
        <v>2747</v>
      </c>
      <c r="B138" s="101">
        <v>29</v>
      </c>
      <c r="C138" s="102" t="s">
        <v>1060</v>
      </c>
      <c r="D138" s="102" t="s">
        <v>1401</v>
      </c>
      <c r="E138" s="103">
        <v>28975</v>
      </c>
      <c r="F138" s="102" t="s">
        <v>1405</v>
      </c>
      <c r="G138" s="102">
        <v>130</v>
      </c>
      <c r="H138" s="102">
        <v>600</v>
      </c>
      <c r="I138" s="135" t="s">
        <v>1285</v>
      </c>
      <c r="J138" s="119" t="s">
        <v>1403</v>
      </c>
      <c r="K138" s="120"/>
      <c r="L138" s="121"/>
      <c r="M138" t="s">
        <v>1305</v>
      </c>
      <c r="N138"/>
    </row>
    <row r="139" spans="1:14" ht="15.75" thickBot="1" x14ac:dyDescent="0.3">
      <c r="A139" s="100">
        <v>2747</v>
      </c>
      <c r="B139" s="101">
        <v>29</v>
      </c>
      <c r="C139" s="102" t="s">
        <v>1060</v>
      </c>
      <c r="D139" s="102" t="s">
        <v>1401</v>
      </c>
      <c r="E139" s="103">
        <v>28975</v>
      </c>
      <c r="F139" s="102" t="s">
        <v>1406</v>
      </c>
      <c r="G139" s="102">
        <v>130</v>
      </c>
      <c r="H139" s="102">
        <v>600</v>
      </c>
      <c r="I139" s="122" t="s">
        <v>1285</v>
      </c>
      <c r="J139" s="112" t="s">
        <v>1407</v>
      </c>
      <c r="K139" s="22"/>
      <c r="L139" s="113" t="s">
        <v>1295</v>
      </c>
      <c r="M139" t="s">
        <v>1305</v>
      </c>
      <c r="N139"/>
    </row>
    <row r="140" spans="1:14" ht="15.75" thickBot="1" x14ac:dyDescent="0.3">
      <c r="A140" s="100">
        <v>2747</v>
      </c>
      <c r="B140" s="101">
        <v>29</v>
      </c>
      <c r="C140" s="102" t="s">
        <v>1060</v>
      </c>
      <c r="D140" s="102" t="s">
        <v>1401</v>
      </c>
      <c r="E140" s="103">
        <v>28975</v>
      </c>
      <c r="F140" s="102" t="s">
        <v>1408</v>
      </c>
      <c r="G140" s="102">
        <v>130</v>
      </c>
      <c r="H140" s="102">
        <v>600</v>
      </c>
      <c r="I140" s="124" t="s">
        <v>1285</v>
      </c>
      <c r="J140" s="98" t="s">
        <v>1407</v>
      </c>
      <c r="K140" s="116"/>
      <c r="L140" s="117"/>
      <c r="M140" t="s">
        <v>1305</v>
      </c>
      <c r="N140"/>
    </row>
    <row r="141" spans="1:14" ht="15.75" thickBot="1" x14ac:dyDescent="0.3">
      <c r="A141" s="100">
        <v>2747</v>
      </c>
      <c r="B141" s="101">
        <v>29</v>
      </c>
      <c r="C141" s="102" t="s">
        <v>1060</v>
      </c>
      <c r="D141" s="102" t="s">
        <v>1401</v>
      </c>
      <c r="E141" s="103">
        <v>28975</v>
      </c>
      <c r="F141" s="102" t="s">
        <v>1409</v>
      </c>
      <c r="G141" s="102">
        <v>130</v>
      </c>
      <c r="H141" s="102">
        <v>600</v>
      </c>
      <c r="I141" s="118" t="s">
        <v>1285</v>
      </c>
      <c r="J141" s="119" t="s">
        <v>1407</v>
      </c>
      <c r="K141" s="120"/>
      <c r="L141" s="121"/>
      <c r="M141" t="s">
        <v>1305</v>
      </c>
      <c r="N141"/>
    </row>
    <row r="142" spans="1:14" ht="15.75" thickBot="1" x14ac:dyDescent="0.3">
      <c r="A142" s="100">
        <v>2748</v>
      </c>
      <c r="B142" s="101">
        <v>29</v>
      </c>
      <c r="C142" s="102" t="s">
        <v>1060</v>
      </c>
      <c r="D142" s="102" t="s">
        <v>1410</v>
      </c>
      <c r="E142" s="103">
        <v>28976</v>
      </c>
      <c r="F142" s="102" t="s">
        <v>1411</v>
      </c>
      <c r="G142" s="102">
        <v>130</v>
      </c>
      <c r="H142" s="102">
        <v>600</v>
      </c>
      <c r="I142" s="122" t="s">
        <v>1285</v>
      </c>
      <c r="J142" s="112" t="s">
        <v>1412</v>
      </c>
      <c r="K142" s="22"/>
      <c r="L142" s="113" t="s">
        <v>1295</v>
      </c>
      <c r="M142" t="s">
        <v>1305</v>
      </c>
      <c r="N142"/>
    </row>
    <row r="143" spans="1:14" ht="15.75" thickBot="1" x14ac:dyDescent="0.3">
      <c r="A143" s="100">
        <v>2748</v>
      </c>
      <c r="B143" s="101">
        <v>29</v>
      </c>
      <c r="C143" s="102" t="s">
        <v>1060</v>
      </c>
      <c r="D143" s="102" t="s">
        <v>1410</v>
      </c>
      <c r="E143" s="103">
        <v>28976</v>
      </c>
      <c r="F143" s="102" t="s">
        <v>1413</v>
      </c>
      <c r="G143" s="102">
        <v>130</v>
      </c>
      <c r="H143" s="102">
        <v>600</v>
      </c>
      <c r="I143" s="124" t="s">
        <v>1285</v>
      </c>
      <c r="J143" s="98" t="s">
        <v>1412</v>
      </c>
      <c r="K143" s="116"/>
      <c r="L143" s="117"/>
      <c r="M143" t="s">
        <v>1305</v>
      </c>
      <c r="N143"/>
    </row>
    <row r="144" spans="1:14" ht="15.75" thickBot="1" x14ac:dyDescent="0.3">
      <c r="A144" s="100">
        <v>2747</v>
      </c>
      <c r="B144" s="101">
        <v>29</v>
      </c>
      <c r="C144" s="102" t="s">
        <v>1060</v>
      </c>
      <c r="D144" s="102" t="s">
        <v>1401</v>
      </c>
      <c r="E144" s="103">
        <v>28975</v>
      </c>
      <c r="F144" s="102" t="s">
        <v>1414</v>
      </c>
      <c r="G144" s="102">
        <v>63</v>
      </c>
      <c r="H144" s="102">
        <v>300</v>
      </c>
      <c r="I144" s="118" t="s">
        <v>1285</v>
      </c>
      <c r="J144" s="119" t="s">
        <v>1412</v>
      </c>
      <c r="K144" s="120"/>
      <c r="L144" s="121"/>
      <c r="M144" t="s">
        <v>1305</v>
      </c>
      <c r="N144"/>
    </row>
    <row r="145" spans="1:14" ht="15.75" thickBot="1" x14ac:dyDescent="0.3">
      <c r="A145" s="100">
        <v>2748</v>
      </c>
      <c r="B145" s="101">
        <v>29</v>
      </c>
      <c r="C145" s="102" t="s">
        <v>1060</v>
      </c>
      <c r="D145" s="102" t="s">
        <v>1410</v>
      </c>
      <c r="E145" s="103">
        <v>28976</v>
      </c>
      <c r="F145" s="102" t="s">
        <v>1415</v>
      </c>
      <c r="G145" s="102">
        <v>130</v>
      </c>
      <c r="H145" s="102">
        <v>600</v>
      </c>
      <c r="I145" s="122" t="s">
        <v>1285</v>
      </c>
      <c r="J145" s="112" t="s">
        <v>1416</v>
      </c>
      <c r="K145" s="22"/>
      <c r="L145" s="113" t="s">
        <v>1295</v>
      </c>
      <c r="M145" t="s">
        <v>1305</v>
      </c>
      <c r="N145"/>
    </row>
    <row r="146" spans="1:14" ht="15.75" thickBot="1" x14ac:dyDescent="0.3">
      <c r="A146" s="100">
        <v>2748</v>
      </c>
      <c r="B146" s="101">
        <v>29</v>
      </c>
      <c r="C146" s="102" t="s">
        <v>1060</v>
      </c>
      <c r="D146" s="102" t="s">
        <v>1410</v>
      </c>
      <c r="E146" s="103">
        <v>28976</v>
      </c>
      <c r="F146" s="102" t="s">
        <v>1417</v>
      </c>
      <c r="G146" s="102">
        <v>130</v>
      </c>
      <c r="H146" s="102">
        <v>600</v>
      </c>
      <c r="I146" s="124" t="s">
        <v>1285</v>
      </c>
      <c r="J146" s="98" t="s">
        <v>1416</v>
      </c>
      <c r="K146" s="116"/>
      <c r="L146" s="117"/>
      <c r="M146" t="s">
        <v>1305</v>
      </c>
      <c r="N146"/>
    </row>
    <row r="147" spans="1:14" ht="15.75" thickBot="1" x14ac:dyDescent="0.3">
      <c r="A147" s="100">
        <v>2748</v>
      </c>
      <c r="B147" s="101">
        <v>29</v>
      </c>
      <c r="C147" s="102" t="s">
        <v>1060</v>
      </c>
      <c r="D147" s="102" t="s">
        <v>1410</v>
      </c>
      <c r="E147" s="103">
        <v>28976</v>
      </c>
      <c r="F147" s="102" t="s">
        <v>1418</v>
      </c>
      <c r="G147" s="102">
        <v>130</v>
      </c>
      <c r="H147" s="102">
        <v>600</v>
      </c>
      <c r="I147" s="118" t="s">
        <v>1285</v>
      </c>
      <c r="J147" s="119" t="s">
        <v>1416</v>
      </c>
      <c r="K147" s="120"/>
      <c r="L147" s="121"/>
      <c r="M147" t="s">
        <v>1305</v>
      </c>
      <c r="N147"/>
    </row>
    <row r="148" spans="1:14" ht="15.75" thickBot="1" x14ac:dyDescent="0.3">
      <c r="A148" s="100">
        <v>2748</v>
      </c>
      <c r="B148" s="101">
        <v>29</v>
      </c>
      <c r="C148" s="102" t="s">
        <v>1060</v>
      </c>
      <c r="D148" s="102" t="s">
        <v>1410</v>
      </c>
      <c r="E148" s="103">
        <v>28976</v>
      </c>
      <c r="F148" s="102" t="s">
        <v>1419</v>
      </c>
      <c r="G148" s="102">
        <v>130</v>
      </c>
      <c r="H148" s="102">
        <v>600</v>
      </c>
      <c r="I148" s="122" t="s">
        <v>1285</v>
      </c>
      <c r="J148" s="112" t="s">
        <v>1420</v>
      </c>
      <c r="K148" s="22"/>
      <c r="L148" s="113" t="s">
        <v>1302</v>
      </c>
      <c r="M148" t="s">
        <v>1305</v>
      </c>
      <c r="N148"/>
    </row>
    <row r="149" spans="1:14" ht="15.75" thickBot="1" x14ac:dyDescent="0.3">
      <c r="A149" s="100">
        <v>2748</v>
      </c>
      <c r="B149" s="101">
        <v>29</v>
      </c>
      <c r="C149" s="102" t="s">
        <v>1060</v>
      </c>
      <c r="D149" s="102" t="s">
        <v>1410</v>
      </c>
      <c r="E149" s="103">
        <v>28976</v>
      </c>
      <c r="F149" s="102" t="s">
        <v>1421</v>
      </c>
      <c r="G149" s="102">
        <v>126</v>
      </c>
      <c r="H149" s="102">
        <v>600</v>
      </c>
      <c r="I149" s="118" t="s">
        <v>1285</v>
      </c>
      <c r="J149" s="119" t="s">
        <v>1420</v>
      </c>
      <c r="K149" s="120"/>
      <c r="L149" s="121"/>
      <c r="M149" t="s">
        <v>1305</v>
      </c>
      <c r="N149"/>
    </row>
    <row r="150" spans="1:14" ht="15.75" thickBot="1" x14ac:dyDescent="0.3">
      <c r="A150" s="100">
        <v>2749</v>
      </c>
      <c r="B150" s="101">
        <v>29</v>
      </c>
      <c r="C150" s="102" t="s">
        <v>1060</v>
      </c>
      <c r="D150" s="102" t="s">
        <v>1422</v>
      </c>
      <c r="E150" s="103">
        <v>28977</v>
      </c>
      <c r="F150" s="102" t="s">
        <v>1423</v>
      </c>
      <c r="G150" s="102">
        <v>131</v>
      </c>
      <c r="H150" s="102">
        <v>600</v>
      </c>
      <c r="I150" s="122" t="s">
        <v>1285</v>
      </c>
      <c r="J150" s="112" t="s">
        <v>1424</v>
      </c>
      <c r="K150" s="22"/>
      <c r="L150" s="113" t="s">
        <v>1295</v>
      </c>
      <c r="M150" t="s">
        <v>1305</v>
      </c>
      <c r="N150"/>
    </row>
    <row r="151" spans="1:14" ht="15.75" thickBot="1" x14ac:dyDescent="0.3">
      <c r="A151" s="100">
        <v>2749</v>
      </c>
      <c r="B151" s="101">
        <v>29</v>
      </c>
      <c r="C151" s="102" t="s">
        <v>1060</v>
      </c>
      <c r="D151" s="102" t="s">
        <v>1422</v>
      </c>
      <c r="E151" s="103">
        <v>28977</v>
      </c>
      <c r="F151" s="102" t="s">
        <v>1425</v>
      </c>
      <c r="G151" s="102">
        <v>131</v>
      </c>
      <c r="H151" s="102">
        <v>600</v>
      </c>
      <c r="I151" s="124" t="s">
        <v>1285</v>
      </c>
      <c r="J151" s="98" t="s">
        <v>1424</v>
      </c>
      <c r="K151" s="116"/>
      <c r="L151" s="117"/>
      <c r="M151" t="s">
        <v>1305</v>
      </c>
      <c r="N151"/>
    </row>
    <row r="152" spans="1:14" ht="15.75" thickBot="1" x14ac:dyDescent="0.3">
      <c r="A152" s="100">
        <v>2749</v>
      </c>
      <c r="B152" s="101">
        <v>29</v>
      </c>
      <c r="C152" s="102" t="s">
        <v>1060</v>
      </c>
      <c r="D152" s="102" t="s">
        <v>1422</v>
      </c>
      <c r="E152" s="103">
        <v>28977</v>
      </c>
      <c r="F152" s="102" t="s">
        <v>1426</v>
      </c>
      <c r="G152" s="102">
        <v>131</v>
      </c>
      <c r="H152" s="102">
        <v>600</v>
      </c>
      <c r="I152" s="118" t="s">
        <v>1285</v>
      </c>
      <c r="J152" s="119" t="s">
        <v>1424</v>
      </c>
      <c r="K152" s="120"/>
      <c r="L152" s="121"/>
      <c r="M152" t="s">
        <v>1305</v>
      </c>
      <c r="N152"/>
    </row>
    <row r="153" spans="1:14" ht="15.75" thickBot="1" x14ac:dyDescent="0.3">
      <c r="A153" s="100">
        <v>2749</v>
      </c>
      <c r="B153" s="101">
        <v>29</v>
      </c>
      <c r="C153" s="102" t="s">
        <v>1060</v>
      </c>
      <c r="D153" s="102" t="s">
        <v>1422</v>
      </c>
      <c r="E153" s="103">
        <v>28977</v>
      </c>
      <c r="F153" s="102" t="s">
        <v>1427</v>
      </c>
      <c r="G153" s="102">
        <v>131</v>
      </c>
      <c r="H153" s="102">
        <v>600</v>
      </c>
      <c r="I153" s="122" t="s">
        <v>1285</v>
      </c>
      <c r="J153" s="112" t="s">
        <v>1428</v>
      </c>
      <c r="K153" s="22"/>
      <c r="L153" s="113" t="s">
        <v>1295</v>
      </c>
      <c r="M153" t="s">
        <v>1305</v>
      </c>
      <c r="N153"/>
    </row>
    <row r="154" spans="1:14" ht="15.75" thickBot="1" x14ac:dyDescent="0.3">
      <c r="A154" s="100">
        <v>2749</v>
      </c>
      <c r="B154" s="101">
        <v>29</v>
      </c>
      <c r="C154" s="102" t="s">
        <v>1060</v>
      </c>
      <c r="D154" s="102" t="s">
        <v>1422</v>
      </c>
      <c r="E154" s="103">
        <v>28977</v>
      </c>
      <c r="F154" s="102" t="s">
        <v>1429</v>
      </c>
      <c r="G154" s="102">
        <v>131</v>
      </c>
      <c r="H154" s="102">
        <v>600</v>
      </c>
      <c r="I154" s="124" t="s">
        <v>1285</v>
      </c>
      <c r="J154" s="98" t="s">
        <v>1428</v>
      </c>
      <c r="K154" s="116"/>
      <c r="L154" s="117"/>
      <c r="M154" t="s">
        <v>1305</v>
      </c>
      <c r="N154"/>
    </row>
    <row r="155" spans="1:14" ht="15.75" thickBot="1" x14ac:dyDescent="0.3">
      <c r="A155" s="100">
        <v>2749</v>
      </c>
      <c r="B155" s="101">
        <v>29</v>
      </c>
      <c r="C155" s="102" t="s">
        <v>1060</v>
      </c>
      <c r="D155" s="102" t="s">
        <v>1422</v>
      </c>
      <c r="E155" s="103">
        <v>28977</v>
      </c>
      <c r="F155" s="102" t="s">
        <v>1430</v>
      </c>
      <c r="G155" s="102">
        <v>130</v>
      </c>
      <c r="H155" s="102">
        <v>600</v>
      </c>
      <c r="I155" s="118" t="s">
        <v>1285</v>
      </c>
      <c r="J155" s="119" t="s">
        <v>1428</v>
      </c>
      <c r="K155" s="120"/>
      <c r="L155" s="121"/>
      <c r="M155" t="s">
        <v>1305</v>
      </c>
      <c r="N155"/>
    </row>
    <row r="156" spans="1:14" ht="15.75" thickBot="1" x14ac:dyDescent="0.3">
      <c r="A156" s="100">
        <v>2749</v>
      </c>
      <c r="B156" s="101">
        <v>29</v>
      </c>
      <c r="C156" s="102" t="s">
        <v>1060</v>
      </c>
      <c r="D156" s="102" t="s">
        <v>1422</v>
      </c>
      <c r="E156" s="103">
        <v>28977</v>
      </c>
      <c r="F156" s="136" t="s">
        <v>1431</v>
      </c>
      <c r="G156" s="102">
        <v>130</v>
      </c>
      <c r="H156" s="102">
        <v>600</v>
      </c>
      <c r="I156" s="122" t="s">
        <v>1285</v>
      </c>
      <c r="J156" s="112" t="s">
        <v>1432</v>
      </c>
      <c r="K156" s="22"/>
      <c r="L156" s="113" t="s">
        <v>1295</v>
      </c>
      <c r="M156" t="s">
        <v>1305</v>
      </c>
      <c r="N156"/>
    </row>
    <row r="157" spans="1:14" ht="15.75" thickBot="1" x14ac:dyDescent="0.3">
      <c r="A157" s="100">
        <v>2749</v>
      </c>
      <c r="B157" s="101">
        <v>29</v>
      </c>
      <c r="C157" s="102" t="s">
        <v>1060</v>
      </c>
      <c r="D157" s="102" t="s">
        <v>1422</v>
      </c>
      <c r="E157" s="103">
        <v>28977</v>
      </c>
      <c r="F157" s="136" t="s">
        <v>1433</v>
      </c>
      <c r="G157" s="102">
        <v>130</v>
      </c>
      <c r="H157" s="102">
        <v>600</v>
      </c>
      <c r="I157" s="124" t="s">
        <v>1285</v>
      </c>
      <c r="J157" s="98" t="s">
        <v>1432</v>
      </c>
      <c r="K157" s="116"/>
      <c r="L157" s="117"/>
      <c r="M157" t="s">
        <v>1305</v>
      </c>
      <c r="N157"/>
    </row>
    <row r="158" spans="1:14" ht="15.75" thickBot="1" x14ac:dyDescent="0.3">
      <c r="A158" s="100">
        <v>2749</v>
      </c>
      <c r="B158" s="101">
        <v>29</v>
      </c>
      <c r="C158" s="102" t="s">
        <v>1060</v>
      </c>
      <c r="D158" s="102" t="s">
        <v>1422</v>
      </c>
      <c r="E158" s="103">
        <v>28977</v>
      </c>
      <c r="F158" s="102" t="s">
        <v>1434</v>
      </c>
      <c r="G158" s="102">
        <v>130</v>
      </c>
      <c r="H158" s="102">
        <v>600</v>
      </c>
      <c r="I158" s="118" t="s">
        <v>1285</v>
      </c>
      <c r="J158" s="119" t="s">
        <v>1432</v>
      </c>
      <c r="K158" s="120"/>
      <c r="L158" s="121"/>
      <c r="M158" t="s">
        <v>1305</v>
      </c>
      <c r="N158"/>
    </row>
    <row r="159" spans="1:14" ht="15.75" thickBot="1" x14ac:dyDescent="0.3">
      <c r="A159" s="100">
        <v>2766</v>
      </c>
      <c r="B159" s="101">
        <v>29</v>
      </c>
      <c r="C159" s="102" t="s">
        <v>1060</v>
      </c>
      <c r="D159" s="102" t="s">
        <v>1435</v>
      </c>
      <c r="E159" s="103">
        <v>29012</v>
      </c>
      <c r="F159" s="102" t="s">
        <v>1436</v>
      </c>
      <c r="G159" s="102">
        <v>130</v>
      </c>
      <c r="H159" s="102">
        <v>600</v>
      </c>
      <c r="I159" s="122" t="s">
        <v>1285</v>
      </c>
      <c r="J159" s="112" t="s">
        <v>1437</v>
      </c>
      <c r="K159" s="22"/>
      <c r="L159" s="113" t="s">
        <v>1302</v>
      </c>
      <c r="M159" t="s">
        <v>1305</v>
      </c>
      <c r="N159"/>
    </row>
    <row r="160" spans="1:14" ht="15.75" thickBot="1" x14ac:dyDescent="0.3">
      <c r="A160" s="100">
        <v>2766</v>
      </c>
      <c r="B160" s="101">
        <v>29</v>
      </c>
      <c r="C160" s="102" t="s">
        <v>1060</v>
      </c>
      <c r="D160" s="102" t="s">
        <v>1435</v>
      </c>
      <c r="E160" s="103">
        <v>29012</v>
      </c>
      <c r="F160" s="102" t="s">
        <v>1438</v>
      </c>
      <c r="G160" s="102">
        <v>131</v>
      </c>
      <c r="H160" s="102">
        <v>600</v>
      </c>
      <c r="I160" s="118" t="s">
        <v>1285</v>
      </c>
      <c r="J160" s="119" t="s">
        <v>1437</v>
      </c>
      <c r="K160" s="120"/>
      <c r="L160" s="121"/>
      <c r="M160" t="s">
        <v>1305</v>
      </c>
      <c r="N160"/>
    </row>
    <row r="161" spans="1:14" ht="15.75" thickBot="1" x14ac:dyDescent="0.3">
      <c r="A161" s="100">
        <v>2782</v>
      </c>
      <c r="B161" s="101">
        <v>29</v>
      </c>
      <c r="C161" s="102" t="s">
        <v>1060</v>
      </c>
      <c r="D161" s="102" t="s">
        <v>1439</v>
      </c>
      <c r="E161" s="103">
        <v>29039</v>
      </c>
      <c r="F161" s="102" t="s">
        <v>1440</v>
      </c>
      <c r="G161" s="102">
        <v>133</v>
      </c>
      <c r="H161" s="102">
        <v>600</v>
      </c>
      <c r="I161" s="122" t="s">
        <v>1285</v>
      </c>
      <c r="J161" s="112" t="s">
        <v>1441</v>
      </c>
      <c r="K161" s="22"/>
      <c r="L161" s="113" t="s">
        <v>1295</v>
      </c>
      <c r="M161" t="s">
        <v>1305</v>
      </c>
      <c r="N161"/>
    </row>
    <row r="162" spans="1:14" ht="15.75" thickBot="1" x14ac:dyDescent="0.3">
      <c r="A162" s="100">
        <v>2782</v>
      </c>
      <c r="B162" s="101">
        <v>29</v>
      </c>
      <c r="C162" s="102" t="s">
        <v>1060</v>
      </c>
      <c r="D162" s="102" t="s">
        <v>1439</v>
      </c>
      <c r="E162" s="103">
        <v>29039</v>
      </c>
      <c r="F162" s="102" t="s">
        <v>1442</v>
      </c>
      <c r="G162" s="102">
        <v>133</v>
      </c>
      <c r="H162" s="102">
        <v>600</v>
      </c>
      <c r="I162" s="124" t="s">
        <v>1285</v>
      </c>
      <c r="J162" s="98" t="s">
        <v>1441</v>
      </c>
      <c r="K162" s="116"/>
      <c r="L162" s="117"/>
      <c r="M162" t="s">
        <v>1305</v>
      </c>
      <c r="N162"/>
    </row>
    <row r="163" spans="1:14" ht="15.75" thickBot="1" x14ac:dyDescent="0.3">
      <c r="A163" s="100">
        <v>2782</v>
      </c>
      <c r="B163" s="101">
        <v>29</v>
      </c>
      <c r="C163" s="102" t="s">
        <v>1060</v>
      </c>
      <c r="D163" s="102" t="s">
        <v>1439</v>
      </c>
      <c r="E163" s="103">
        <v>29039</v>
      </c>
      <c r="F163" s="102" t="s">
        <v>1443</v>
      </c>
      <c r="G163" s="102">
        <v>89</v>
      </c>
      <c r="H163" s="102">
        <v>400</v>
      </c>
      <c r="I163" s="118" t="s">
        <v>1285</v>
      </c>
      <c r="J163" s="119" t="s">
        <v>1441</v>
      </c>
      <c r="K163" s="120"/>
      <c r="L163" s="121"/>
      <c r="M163" t="s">
        <v>1305</v>
      </c>
      <c r="N163"/>
    </row>
    <row r="164" spans="1:14" ht="15.75" thickBot="1" x14ac:dyDescent="0.3">
      <c r="A164" s="127">
        <v>2814</v>
      </c>
      <c r="B164" s="128">
        <v>29</v>
      </c>
      <c r="C164" s="129" t="s">
        <v>1060</v>
      </c>
      <c r="D164" s="129" t="s">
        <v>1444</v>
      </c>
      <c r="E164" s="130">
        <v>29103</v>
      </c>
      <c r="F164" s="129" t="s">
        <v>1445</v>
      </c>
      <c r="G164" s="129">
        <v>134</v>
      </c>
      <c r="H164" s="129">
        <v>600</v>
      </c>
      <c r="I164" s="122" t="s">
        <v>1285</v>
      </c>
      <c r="J164" s="112" t="s">
        <v>1446</v>
      </c>
      <c r="K164" s="22"/>
      <c r="L164" s="113" t="s">
        <v>1295</v>
      </c>
      <c r="M164" t="s">
        <v>1305</v>
      </c>
      <c r="N164"/>
    </row>
    <row r="165" spans="1:14" ht="15.75" thickBot="1" x14ac:dyDescent="0.3">
      <c r="A165" s="100">
        <v>2814</v>
      </c>
      <c r="B165" s="101">
        <v>29</v>
      </c>
      <c r="C165" s="102" t="s">
        <v>1060</v>
      </c>
      <c r="D165" s="102" t="s">
        <v>1444</v>
      </c>
      <c r="E165" s="103">
        <v>29103</v>
      </c>
      <c r="F165" s="102" t="s">
        <v>1447</v>
      </c>
      <c r="G165" s="102">
        <v>134</v>
      </c>
      <c r="H165" s="102">
        <v>600</v>
      </c>
      <c r="I165" s="124" t="s">
        <v>1285</v>
      </c>
      <c r="J165" s="98" t="s">
        <v>1446</v>
      </c>
      <c r="K165" s="116"/>
      <c r="L165" s="117"/>
      <c r="M165" t="s">
        <v>1305</v>
      </c>
      <c r="N165"/>
    </row>
    <row r="166" spans="1:14" ht="15.75" thickBot="1" x14ac:dyDescent="0.3">
      <c r="A166" s="100">
        <v>2826</v>
      </c>
      <c r="B166" s="101">
        <v>29</v>
      </c>
      <c r="C166" s="102" t="s">
        <v>1060</v>
      </c>
      <c r="D166" s="102" t="s">
        <v>1448</v>
      </c>
      <c r="E166" s="103">
        <v>29112</v>
      </c>
      <c r="F166" s="102" t="s">
        <v>1449</v>
      </c>
      <c r="G166" s="102">
        <v>151</v>
      </c>
      <c r="H166" s="102">
        <v>700</v>
      </c>
      <c r="I166" s="118" t="s">
        <v>1285</v>
      </c>
      <c r="J166" s="119" t="s">
        <v>1446</v>
      </c>
      <c r="K166" s="120"/>
      <c r="L166" s="121"/>
      <c r="M166" t="s">
        <v>1305</v>
      </c>
    </row>
  </sheetData>
  <mergeCells count="50">
    <mergeCell ref="L156:L158"/>
    <mergeCell ref="L159:L160"/>
    <mergeCell ref="L161:L163"/>
    <mergeCell ref="L164:L166"/>
    <mergeCell ref="L139:L141"/>
    <mergeCell ref="L142:L144"/>
    <mergeCell ref="L145:L147"/>
    <mergeCell ref="L148:L149"/>
    <mergeCell ref="L150:L152"/>
    <mergeCell ref="L153:L155"/>
    <mergeCell ref="L125:L126"/>
    <mergeCell ref="L128:L129"/>
    <mergeCell ref="L130:L131"/>
    <mergeCell ref="L132:L133"/>
    <mergeCell ref="L134:L135"/>
    <mergeCell ref="L136:L138"/>
    <mergeCell ref="L103:L104"/>
    <mergeCell ref="L105:L108"/>
    <mergeCell ref="L110:L111"/>
    <mergeCell ref="L112:L114"/>
    <mergeCell ref="L115:L119"/>
    <mergeCell ref="L120:L124"/>
    <mergeCell ref="L77:L78"/>
    <mergeCell ref="L79:L80"/>
    <mergeCell ref="L82:L87"/>
    <mergeCell ref="L89:L93"/>
    <mergeCell ref="L94:L95"/>
    <mergeCell ref="L96:L101"/>
    <mergeCell ref="I38:I45"/>
    <mergeCell ref="S38:S44"/>
    <mergeCell ref="S45:S50"/>
    <mergeCell ref="I46:I48"/>
    <mergeCell ref="I49:I50"/>
    <mergeCell ref="L74:L76"/>
    <mergeCell ref="S27:S31"/>
    <mergeCell ref="I28:I29"/>
    <mergeCell ref="I30:I33"/>
    <mergeCell ref="S32:S34"/>
    <mergeCell ref="I34:I37"/>
    <mergeCell ref="S35:S37"/>
    <mergeCell ref="I2:I6"/>
    <mergeCell ref="S2:S5"/>
    <mergeCell ref="S6:S16"/>
    <mergeCell ref="I7:I8"/>
    <mergeCell ref="I9:I12"/>
    <mergeCell ref="I17:I19"/>
    <mergeCell ref="S17:S26"/>
    <mergeCell ref="I20:I21"/>
    <mergeCell ref="I22:I24"/>
    <mergeCell ref="I25:I27"/>
  </mergeCells>
  <pageMargins left="0.7" right="0.7" top="0.25" bottom="0.25" header="0.3" footer="0.3"/>
  <pageSetup orientation="portrait" horizontalDpi="4294967295" verticalDpi="4294967295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AmesPalletsSent_toJSC</vt:lpstr>
      <vt:lpstr>OtherOriginal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rdomingu</dc:creator>
  <cp:lastModifiedBy>Dominguez, Roseanne T. (ARC-SG)[Bay Area Environmental</cp:lastModifiedBy>
  <dcterms:created xsi:type="dcterms:W3CDTF">2023-08-08T02:46:39Z</dcterms:created>
  <dcterms:modified xsi:type="dcterms:W3CDTF">2024-05-21T20:19:09Z</dcterms:modified>
</cp:coreProperties>
</file>